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iitta Pekkanen\Työ- ja loma-ajat\"/>
    </mc:Choice>
  </mc:AlternateContent>
  <xr:revisionPtr revIDLastSave="0" documentId="8_{FEC905C1-F06F-4E18-8F26-DCD3F7008EC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" sheetId="2" r:id="rId1"/>
    <sheet name="B" sheetId="1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6" i="1"/>
  <c r="T40" i="1"/>
  <c r="J40" i="1"/>
  <c r="B25" i="1"/>
  <c r="O50" i="1" l="1"/>
  <c r="E49" i="1"/>
  <c r="B9" i="1"/>
  <c r="B10" i="1" s="1"/>
  <c r="B15" i="1" s="1"/>
  <c r="B16" i="1" s="1"/>
  <c r="B17" i="1" s="1"/>
  <c r="B21" i="1" l="1"/>
  <c r="B22" i="1" s="1"/>
  <c r="B23" i="1" s="1"/>
  <c r="B18" i="1"/>
  <c r="H46" i="2"/>
  <c r="N37" i="2" l="1"/>
  <c r="D36" i="2" l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</calcChain>
</file>

<file path=xl/sharedStrings.xml><?xml version="1.0" encoding="utf-8"?>
<sst xmlns="http://schemas.openxmlformats.org/spreadsheetml/2006/main" count="621" uniqueCount="329">
  <si>
    <t>vko</t>
  </si>
  <si>
    <t>syyslukukausi</t>
  </si>
  <si>
    <t>ma</t>
  </si>
  <si>
    <t>ti</t>
  </si>
  <si>
    <t>ke</t>
  </si>
  <si>
    <t>to</t>
  </si>
  <si>
    <t>pe</t>
  </si>
  <si>
    <t>la</t>
  </si>
  <si>
    <t>su</t>
  </si>
  <si>
    <t>kevätlukukausi</t>
  </si>
  <si>
    <t xml:space="preserve">      T A L V I L O M A     </t>
  </si>
  <si>
    <t xml:space="preserve">      S Y Y S L O M A     </t>
  </si>
  <si>
    <t>Syyslukukausi</t>
  </si>
  <si>
    <t>tpv</t>
  </si>
  <si>
    <t>Kevätlukukausi</t>
  </si>
  <si>
    <t>Elokuu</t>
  </si>
  <si>
    <t>Tammikuu</t>
  </si>
  <si>
    <t>Syyskuu</t>
  </si>
  <si>
    <t>Helmikuu</t>
  </si>
  <si>
    <t>Lokakuu</t>
  </si>
  <si>
    <t>Maaliskuu</t>
  </si>
  <si>
    <t>Marraskuu</t>
  </si>
  <si>
    <t>Huhtikuu</t>
  </si>
  <si>
    <t>Joulukuu</t>
  </si>
  <si>
    <t>Toukokuu</t>
  </si>
  <si>
    <t>yhteensä</t>
  </si>
  <si>
    <t>2. jakso</t>
  </si>
  <si>
    <t>3. jakso</t>
  </si>
  <si>
    <t>1. jakso</t>
  </si>
  <si>
    <t>4. jakso</t>
  </si>
  <si>
    <t>5. jakso</t>
  </si>
  <si>
    <t>16.8.</t>
  </si>
  <si>
    <t>17.8.</t>
  </si>
  <si>
    <t>18.8.</t>
  </si>
  <si>
    <t>19.8.</t>
  </si>
  <si>
    <t>20.8.</t>
  </si>
  <si>
    <t>21.8.</t>
  </si>
  <si>
    <t>22.8.</t>
  </si>
  <si>
    <t>23.8.</t>
  </si>
  <si>
    <t>24.8.</t>
  </si>
  <si>
    <t>25.8.</t>
  </si>
  <si>
    <t>26.8.</t>
  </si>
  <si>
    <t>27.8.</t>
  </si>
  <si>
    <t>28.8.</t>
  </si>
  <si>
    <t>29.8.</t>
  </si>
  <si>
    <t>30.8.</t>
  </si>
  <si>
    <t>31.8.</t>
  </si>
  <si>
    <t>1.9.</t>
  </si>
  <si>
    <t>2.9.</t>
  </si>
  <si>
    <t>3.9.</t>
  </si>
  <si>
    <t>4.9.</t>
  </si>
  <si>
    <t>5.9.</t>
  </si>
  <si>
    <t>6.9.</t>
  </si>
  <si>
    <t>7.9.</t>
  </si>
  <si>
    <t>8.9.</t>
  </si>
  <si>
    <t>10.9.</t>
  </si>
  <si>
    <t>11.9.</t>
  </si>
  <si>
    <t>12.9.</t>
  </si>
  <si>
    <t>9.9.</t>
  </si>
  <si>
    <t>13.9.</t>
  </si>
  <si>
    <t>14.9.</t>
  </si>
  <si>
    <t>15.9.</t>
  </si>
  <si>
    <t>16.9.</t>
  </si>
  <si>
    <t>17.9.</t>
  </si>
  <si>
    <t>18.9.</t>
  </si>
  <si>
    <t>19.9.</t>
  </si>
  <si>
    <t>20.9.</t>
  </si>
  <si>
    <t>21.9.</t>
  </si>
  <si>
    <t>22.9.</t>
  </si>
  <si>
    <t>23.9.</t>
  </si>
  <si>
    <t>24.9.</t>
  </si>
  <si>
    <t>25.9.</t>
  </si>
  <si>
    <t>26.9.</t>
  </si>
  <si>
    <t>27.9.</t>
  </si>
  <si>
    <t>28.9.</t>
  </si>
  <si>
    <t>29.9.</t>
  </si>
  <si>
    <t>1.10.</t>
  </si>
  <si>
    <t>2.10.</t>
  </si>
  <si>
    <t>3.10.</t>
  </si>
  <si>
    <t>4.10.</t>
  </si>
  <si>
    <t>7.10.</t>
  </si>
  <si>
    <t>8.10.</t>
  </si>
  <si>
    <t>9.10.</t>
  </si>
  <si>
    <t>10.10.</t>
  </si>
  <si>
    <t>5.10.</t>
  </si>
  <si>
    <t>6.10.</t>
  </si>
  <si>
    <t>11.10.</t>
  </si>
  <si>
    <t>12.10.</t>
  </si>
  <si>
    <t>13.10.</t>
  </si>
  <si>
    <t>14.10.</t>
  </si>
  <si>
    <t>15.10.</t>
  </si>
  <si>
    <t>16.10.</t>
  </si>
  <si>
    <t>1.5.</t>
  </si>
  <si>
    <t>6.12.</t>
  </si>
  <si>
    <t>6.1.</t>
  </si>
  <si>
    <t>14.8.</t>
  </si>
  <si>
    <t>15.8.</t>
  </si>
  <si>
    <t>31.7.</t>
  </si>
  <si>
    <t>1.8.</t>
  </si>
  <si>
    <t>2.8.</t>
  </si>
  <si>
    <t>3.8.</t>
  </si>
  <si>
    <t>4.8.</t>
  </si>
  <si>
    <t>5.8.</t>
  </si>
  <si>
    <t>6.8.</t>
  </si>
  <si>
    <t>7.8.</t>
  </si>
  <si>
    <t>9.8.</t>
  </si>
  <si>
    <t>10.8.</t>
  </si>
  <si>
    <t>11.8.</t>
  </si>
  <si>
    <t>13.8.</t>
  </si>
  <si>
    <t>8.8.</t>
  </si>
  <si>
    <t>30.10.</t>
  </si>
  <si>
    <t>29.10.</t>
  </si>
  <si>
    <t>28.10.</t>
  </si>
  <si>
    <t>4.11.</t>
  </si>
  <si>
    <t>11.11.</t>
  </si>
  <si>
    <t>18.11.</t>
  </si>
  <si>
    <t>25.11.</t>
  </si>
  <si>
    <t>2.12.</t>
  </si>
  <si>
    <t>9.12.</t>
  </si>
  <si>
    <t>16.12.</t>
  </si>
  <si>
    <t>23.12.</t>
  </si>
  <si>
    <t>13.1.</t>
  </si>
  <si>
    <t>20.1.</t>
  </si>
  <si>
    <t>3.2.</t>
  </si>
  <si>
    <t>10.2.</t>
  </si>
  <si>
    <t>17.2.</t>
  </si>
  <si>
    <t>24.2.</t>
  </si>
  <si>
    <t>1.3.</t>
  </si>
  <si>
    <t>16.3.</t>
  </si>
  <si>
    <t>17.3.</t>
  </si>
  <si>
    <t>23.3.</t>
  </si>
  <si>
    <t>24.3.</t>
  </si>
  <si>
    <t>30.3.</t>
  </si>
  <si>
    <t>31.3.</t>
  </si>
  <si>
    <t>6.4.</t>
  </si>
  <si>
    <t>7.4.</t>
  </si>
  <si>
    <t>13.4.</t>
  </si>
  <si>
    <t>14.4.</t>
  </si>
  <si>
    <t>20.4.</t>
  </si>
  <si>
    <t>21.4.</t>
  </si>
  <si>
    <t>27.4.</t>
  </si>
  <si>
    <t>28.4.</t>
  </si>
  <si>
    <t>4.5.</t>
  </si>
  <si>
    <t>5.5.</t>
  </si>
  <si>
    <t>11.5.</t>
  </si>
  <si>
    <t>12.5.</t>
  </si>
  <si>
    <t>18.5.</t>
  </si>
  <si>
    <t>19.5.</t>
  </si>
  <si>
    <t>25.5.</t>
  </si>
  <si>
    <t>26.5.</t>
  </si>
  <si>
    <t>2.3.</t>
  </si>
  <si>
    <t>1.6.</t>
  </si>
  <si>
    <t>4.1.</t>
  </si>
  <si>
    <t>Kesäkuu</t>
  </si>
  <si>
    <t>3.1.</t>
  </si>
  <si>
    <t>12.8.</t>
  </si>
  <si>
    <t>2.1.</t>
  </si>
  <si>
    <t>1.1.</t>
  </si>
  <si>
    <t>11.3.</t>
  </si>
  <si>
    <t>12.3.</t>
  </si>
  <si>
    <t>LUKUVUODEN 2024-2025 TYÖPÄIVÄT</t>
  </si>
  <si>
    <t>30.12.</t>
  </si>
  <si>
    <t>27.1.</t>
  </si>
  <si>
    <t>10.3.</t>
  </si>
  <si>
    <t>31.12.</t>
  </si>
  <si>
    <t>7.1.</t>
  </si>
  <si>
    <t>14.1.</t>
  </si>
  <si>
    <t>21.1.</t>
  </si>
  <si>
    <t>28.1.</t>
  </si>
  <si>
    <t>4.2.</t>
  </si>
  <si>
    <t>11.2.</t>
  </si>
  <si>
    <t>18.2.</t>
  </si>
  <si>
    <t>25.2.</t>
  </si>
  <si>
    <t>30.9.</t>
  </si>
  <si>
    <t>17.10.</t>
  </si>
  <si>
    <t>18.10.</t>
  </si>
  <si>
    <t>19.10.</t>
  </si>
  <si>
    <t>20.10.</t>
  </si>
  <si>
    <t>6.8.*</t>
  </si>
  <si>
    <t>25.12.</t>
  </si>
  <si>
    <t>26.11.</t>
  </si>
  <si>
    <t>27.11.</t>
  </si>
  <si>
    <t>28.11.</t>
  </si>
  <si>
    <t>29.11.</t>
  </si>
  <si>
    <t>30.11.</t>
  </si>
  <si>
    <t>1.12.</t>
  </si>
  <si>
    <t>3.12.</t>
  </si>
  <si>
    <t>4.12.</t>
  </si>
  <si>
    <t>5.12.</t>
  </si>
  <si>
    <t>7.12.</t>
  </si>
  <si>
    <t>8.12.</t>
  </si>
  <si>
    <t>10.12.</t>
  </si>
  <si>
    <t>11.12.</t>
  </si>
  <si>
    <t>12.12.</t>
  </si>
  <si>
    <t>13.12.</t>
  </si>
  <si>
    <t>14.12.</t>
  </si>
  <si>
    <t>15.12.</t>
  </si>
  <si>
    <t>17.12.</t>
  </si>
  <si>
    <t>18.12.</t>
  </si>
  <si>
    <t>19.12.</t>
  </si>
  <si>
    <t>20.12.</t>
  </si>
  <si>
    <t>21.12.</t>
  </si>
  <si>
    <t>22.12.</t>
  </si>
  <si>
    <t>24.12.</t>
  </si>
  <si>
    <t>26.12.</t>
  </si>
  <si>
    <t>27.12.</t>
  </si>
  <si>
    <t>28.12.</t>
  </si>
  <si>
    <t>29.12.</t>
  </si>
  <si>
    <t>7.8.-27.9.2024</t>
  </si>
  <si>
    <t>30.9.-26.11.2024</t>
  </si>
  <si>
    <t>27.11.-4.2.2025</t>
  </si>
  <si>
    <t>5.2.-4.4.2025</t>
  </si>
  <si>
    <t>5.4-31.5.2025</t>
  </si>
  <si>
    <t>7.1.-31.5.2025</t>
  </si>
  <si>
    <t>31.10.</t>
  </si>
  <si>
    <t>1.11.</t>
  </si>
  <si>
    <t>2.11.</t>
  </si>
  <si>
    <t>3.11.</t>
  </si>
  <si>
    <t>5.11.</t>
  </si>
  <si>
    <t>6.11.</t>
  </si>
  <si>
    <t>7.11.</t>
  </si>
  <si>
    <t>8.11.</t>
  </si>
  <si>
    <t>9.11.</t>
  </si>
  <si>
    <t>10.11.</t>
  </si>
  <si>
    <t>12.11.</t>
  </si>
  <si>
    <t>16.11.</t>
  </si>
  <si>
    <t>17.11.</t>
  </si>
  <si>
    <t>19.11.</t>
  </si>
  <si>
    <t>23.11.</t>
  </si>
  <si>
    <t>24.11.</t>
  </si>
  <si>
    <t>elokuu</t>
  </si>
  <si>
    <t>lokakuu</t>
  </si>
  <si>
    <t>marraskuu</t>
  </si>
  <si>
    <t>syyskuu</t>
  </si>
  <si>
    <t>joulukuu</t>
  </si>
  <si>
    <t>tammikuu</t>
  </si>
  <si>
    <t>helmikuu</t>
  </si>
  <si>
    <t>maaliskuu</t>
  </si>
  <si>
    <t>huhtikuu</t>
  </si>
  <si>
    <t>toukokuu</t>
  </si>
  <si>
    <t xml:space="preserve">      TALVI L O M A     </t>
  </si>
  <si>
    <t>7.8.-20.12.2024</t>
  </si>
  <si>
    <t>yht.</t>
  </si>
  <si>
    <t>30.7.</t>
  </si>
  <si>
    <t>29.7.</t>
  </si>
  <si>
    <t>28.7.</t>
  </si>
  <si>
    <t>28.7.-3.8.</t>
  </si>
  <si>
    <t>25.8.-31.8.</t>
  </si>
  <si>
    <t>27.10.</t>
  </si>
  <si>
    <t>5.1.</t>
  </si>
  <si>
    <t>12.1.</t>
  </si>
  <si>
    <t>19.1.</t>
  </si>
  <si>
    <t>26.1.</t>
  </si>
  <si>
    <t>2.2.</t>
  </si>
  <si>
    <t>9.2.</t>
  </si>
  <si>
    <t>16.2.</t>
  </si>
  <si>
    <t>23.2.</t>
  </si>
  <si>
    <t>13.11.</t>
  </si>
  <si>
    <t>20.11.</t>
  </si>
  <si>
    <t>14.11.</t>
  </si>
  <si>
    <t>21.11.</t>
  </si>
  <si>
    <t>15.11.</t>
  </si>
  <si>
    <t>22.11.</t>
  </si>
  <si>
    <t>Syysloma vko 43 (20.10.-26.10.)</t>
  </si>
  <si>
    <t>Talviloma vko 10 (2.3.-8.3.)</t>
  </si>
  <si>
    <t>LUKUVUODEN 2026-2027 TYÖPÄIVÄT</t>
  </si>
  <si>
    <t>3.8.-9.8.</t>
  </si>
  <si>
    <t>26.10.</t>
  </si>
  <si>
    <t>11.8.*</t>
  </si>
  <si>
    <t>10.8.-16.8.</t>
  </si>
  <si>
    <t>17.8.-23.8.</t>
  </si>
  <si>
    <t>31.8.-6.9.</t>
  </si>
  <si>
    <t>7.9.-13.9.</t>
  </si>
  <si>
    <t>14.9.-20.9.</t>
  </si>
  <si>
    <t>21.9.-27.9.</t>
  </si>
  <si>
    <t>28.9.-4.10.</t>
  </si>
  <si>
    <t>5.10.-11.10.</t>
  </si>
  <si>
    <t>12.10.-18.10.</t>
  </si>
  <si>
    <t>19.10.-25.10.</t>
  </si>
  <si>
    <t>26.10.-1.11.</t>
  </si>
  <si>
    <t>2.11.-8.11.</t>
  </si>
  <si>
    <t>9.11.-15.11.</t>
  </si>
  <si>
    <t>16.11.-22.11.</t>
  </si>
  <si>
    <t>23.11.-29.11.</t>
  </si>
  <si>
    <t>30.11.-6.12.</t>
  </si>
  <si>
    <t>7.12.-13.12.</t>
  </si>
  <si>
    <t>14.12.-20.12.</t>
  </si>
  <si>
    <t>21.12.-29.12.</t>
  </si>
  <si>
    <t>4.1.-10.1.</t>
  </si>
  <si>
    <t>11.1.-17.1.</t>
  </si>
  <si>
    <t>18.1.-24.1.</t>
  </si>
  <si>
    <t>25.1.-31.1.</t>
  </si>
  <si>
    <t>1.2.-7.2.</t>
  </si>
  <si>
    <t>8.2.-14.2.</t>
  </si>
  <si>
    <t>15.2.-21.2.</t>
  </si>
  <si>
    <t>22.2.-28.2.</t>
  </si>
  <si>
    <t>1.3.-7.3.</t>
  </si>
  <si>
    <t>3.3.</t>
  </si>
  <si>
    <t>4.3.</t>
  </si>
  <si>
    <t>5.3.</t>
  </si>
  <si>
    <t>6.3.</t>
  </si>
  <si>
    <t>7.3.</t>
  </si>
  <si>
    <t>8.3.-14.3.</t>
  </si>
  <si>
    <t>15.3.-21.3.</t>
  </si>
  <si>
    <t>22.2.-28.3.</t>
  </si>
  <si>
    <t>29.3.-4.4.</t>
  </si>
  <si>
    <t>5.4.-11.4.</t>
  </si>
  <si>
    <t>12.4.-18.4.</t>
  </si>
  <si>
    <t>19.4.-25.4.</t>
  </si>
  <si>
    <t>26.4.-2.5.</t>
  </si>
  <si>
    <t>3.5.-9.5.</t>
  </si>
  <si>
    <t>10.5.-16.5.</t>
  </si>
  <si>
    <t>17.5.-23.5.</t>
  </si>
  <si>
    <t>24.5.-30.5.</t>
  </si>
  <si>
    <t>31.5.-6.6.</t>
  </si>
  <si>
    <t>31.5.</t>
  </si>
  <si>
    <t>2.6.</t>
  </si>
  <si>
    <t>3.6.</t>
  </si>
  <si>
    <t>4.6.</t>
  </si>
  <si>
    <t>5.6.</t>
  </si>
  <si>
    <t>6.6.</t>
  </si>
  <si>
    <t>12.8.-19.12.2026</t>
  </si>
  <si>
    <t>7.1.-5.6.2027</t>
  </si>
  <si>
    <t>11.8.* =aloitusveso</t>
  </si>
  <si>
    <t>12.8.-2.10.2026</t>
  </si>
  <si>
    <t>5.10.-2.12.</t>
  </si>
  <si>
    <t>3.12.-10.2.2027</t>
  </si>
  <si>
    <t>11.2.-14.4.2027</t>
  </si>
  <si>
    <t>15.4-5.6.2027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</si>
</sst>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;@"/>
  </numFmts>
  <fonts count="4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10"/>
      <name val="MS Sans Serif"/>
      <family val="2"/>
    </font>
    <font>
      <sz val="10"/>
      <color indexed="8"/>
      <name val="MS Sans Serif"/>
      <family val="2"/>
    </font>
    <font>
      <b/>
      <sz val="24"/>
      <name val="MS Sans Serif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Lucida Handwriting"/>
      <family val="4"/>
    </font>
    <font>
      <sz val="10"/>
      <name val="Gungsuh"/>
      <family val="1"/>
    </font>
    <font>
      <sz val="10"/>
      <color indexed="8"/>
      <name val="Gungsuh"/>
      <family val="1"/>
    </font>
    <font>
      <b/>
      <sz val="10"/>
      <name val="Trebuchet MS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name val="Gill Sans MT"/>
      <family val="2"/>
    </font>
    <font>
      <sz val="8"/>
      <name val="Cambria"/>
      <family val="1"/>
      <scheme val="major"/>
    </font>
    <font>
      <sz val="8"/>
      <color rgb="FFFF0000"/>
      <name val="Cambria"/>
      <family val="1"/>
      <scheme val="major"/>
    </font>
    <font>
      <b/>
      <sz val="8.5"/>
      <name val="Cambria"/>
      <family val="1"/>
      <scheme val="major"/>
    </font>
    <font>
      <sz val="8"/>
      <color theme="1"/>
      <name val="Cambria"/>
      <family val="1"/>
      <scheme val="major"/>
    </font>
    <font>
      <sz val="10"/>
      <color theme="1"/>
      <name val="Arial"/>
      <family val="2"/>
    </font>
    <font>
      <sz val="10"/>
      <color theme="1"/>
      <name val="MS Sans Serif"/>
      <family val="2"/>
    </font>
    <font>
      <b/>
      <sz val="8"/>
      <name val="Arial"/>
      <family val="2"/>
    </font>
    <font>
      <b/>
      <sz val="8"/>
      <name val="Cambria"/>
      <family val="1"/>
    </font>
    <font>
      <b/>
      <sz val="8"/>
      <color rgb="FFFF0000"/>
      <name val="Cambria"/>
      <family val="1"/>
    </font>
    <font>
      <sz val="8"/>
      <name val="Cambria"/>
      <family val="1"/>
    </font>
    <font>
      <sz val="8"/>
      <color rgb="FFFF0000"/>
      <name val="Cambria"/>
      <family val="1"/>
    </font>
    <font>
      <sz val="8"/>
      <color theme="1"/>
      <name val="Cambria"/>
      <family val="1"/>
    </font>
    <font>
      <b/>
      <sz val="10"/>
      <name val="Cambria"/>
      <family val="1"/>
    </font>
    <font>
      <b/>
      <sz val="10"/>
      <color rgb="FFFF0000"/>
      <name val="Cambria"/>
      <family val="1"/>
    </font>
    <font>
      <b/>
      <sz val="14"/>
      <name val="Cambria"/>
      <family val="1"/>
    </font>
    <font>
      <sz val="14"/>
      <name val="Arial"/>
      <family val="2"/>
    </font>
    <font>
      <sz val="8"/>
      <name val="MS Sans Serif"/>
      <family val="2"/>
    </font>
    <font>
      <sz val="8"/>
      <name val="Gungsuh"/>
      <family val="1"/>
    </font>
    <font>
      <sz val="8"/>
      <color indexed="8"/>
      <name val="MS Sans Serif"/>
      <family val="2"/>
    </font>
    <font>
      <sz val="8"/>
      <color indexed="8"/>
      <name val="Gungsuh"/>
      <family val="1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Cambria"/>
      <family val="1"/>
      <scheme val="major"/>
    </font>
    <font>
      <b/>
      <sz val="8"/>
      <color rgb="FFFF0000"/>
      <name val="Cambria"/>
      <family val="1"/>
      <scheme val="major"/>
    </font>
    <font>
      <b/>
      <sz val="12"/>
      <color rgb="FFFFFF00"/>
      <name val="Cambria"/>
      <family val="1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Down">
        <bgColor theme="7" tint="0.39997558519241921"/>
      </patternFill>
    </fill>
    <fill>
      <patternFill patternType="gray0625">
        <bgColor theme="7" tint="0.3999755851924192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/>
    <xf numFmtId="0" fontId="2" fillId="0" borderId="0" xfId="0" applyFont="1" applyAlignment="1">
      <alignment horizontal="left"/>
    </xf>
    <xf numFmtId="0" fontId="9" fillId="0" borderId="0" xfId="0" applyFont="1"/>
    <xf numFmtId="0" fontId="1" fillId="0" borderId="0" xfId="0" applyFont="1"/>
    <xf numFmtId="0" fontId="8" fillId="0" borderId="0" xfId="0" applyFont="1" applyAlignment="1">
      <alignment horizontal="center"/>
    </xf>
    <xf numFmtId="0" fontId="15" fillId="0" borderId="0" xfId="0" applyFont="1"/>
    <xf numFmtId="0" fontId="8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15" fillId="0" borderId="0" xfId="0" applyFont="1" applyAlignment="1">
      <alignment horizontal="left"/>
    </xf>
    <xf numFmtId="49" fontId="15" fillId="0" borderId="0" xfId="0" applyNumberFormat="1" applyFont="1" applyAlignment="1">
      <alignment horizontal="left"/>
    </xf>
    <xf numFmtId="49" fontId="15" fillId="0" borderId="0" xfId="0" applyNumberFormat="1" applyFont="1"/>
    <xf numFmtId="49" fontId="15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right"/>
    </xf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" fontId="20" fillId="0" borderId="0" xfId="0" applyNumberFormat="1" applyFont="1" applyAlignment="1">
      <alignment horizontal="center"/>
    </xf>
    <xf numFmtId="16" fontId="1" fillId="0" borderId="0" xfId="0" applyNumberFormat="1" applyFont="1"/>
    <xf numFmtId="16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/>
    <xf numFmtId="164" fontId="28" fillId="0" borderId="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64" fontId="30" fillId="0" borderId="1" xfId="0" applyNumberFormat="1" applyFont="1" applyBorder="1" applyAlignment="1">
      <alignment horizontal="center"/>
    </xf>
    <xf numFmtId="164" fontId="29" fillId="0" borderId="1" xfId="0" applyNumberFormat="1" applyFont="1" applyBorder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164" fontId="28" fillId="0" borderId="6" xfId="0" applyNumberFormat="1" applyFont="1" applyBorder="1" applyAlignment="1">
      <alignment horizontal="center"/>
    </xf>
    <xf numFmtId="164" fontId="29" fillId="0" borderId="6" xfId="0" applyNumberFormat="1" applyFont="1" applyBorder="1" applyAlignment="1">
      <alignment horizontal="center"/>
    </xf>
    <xf numFmtId="164" fontId="30" fillId="0" borderId="1" xfId="0" applyNumberFormat="1" applyFont="1" applyBorder="1"/>
    <xf numFmtId="164" fontId="28" fillId="0" borderId="1" xfId="0" applyNumberFormat="1" applyFont="1" applyBorder="1"/>
    <xf numFmtId="164" fontId="29" fillId="0" borderId="1" xfId="0" applyNumberFormat="1" applyFont="1" applyBorder="1"/>
    <xf numFmtId="0" fontId="29" fillId="0" borderId="1" xfId="0" applyFont="1" applyBorder="1"/>
    <xf numFmtId="0" fontId="28" fillId="6" borderId="1" xfId="0" applyFont="1" applyFill="1" applyBorder="1"/>
    <xf numFmtId="164" fontId="30" fillId="6" borderId="1" xfId="0" applyNumberFormat="1" applyFont="1" applyFill="1" applyBorder="1" applyAlignment="1">
      <alignment horizontal="center"/>
    </xf>
    <xf numFmtId="164" fontId="28" fillId="6" borderId="1" xfId="0" applyNumberFormat="1" applyFont="1" applyFill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164" fontId="30" fillId="7" borderId="1" xfId="0" applyNumberFormat="1" applyFont="1" applyFill="1" applyBorder="1" applyAlignment="1">
      <alignment horizontal="center"/>
    </xf>
    <xf numFmtId="164" fontId="28" fillId="7" borderId="1" xfId="0" applyNumberFormat="1" applyFont="1" applyFill="1" applyBorder="1" applyAlignment="1">
      <alignment horizontal="center"/>
    </xf>
    <xf numFmtId="164" fontId="30" fillId="8" borderId="1" xfId="0" applyNumberFormat="1" applyFont="1" applyFill="1" applyBorder="1" applyAlignment="1">
      <alignment horizontal="center"/>
    </xf>
    <xf numFmtId="164" fontId="28" fillId="8" borderId="1" xfId="0" applyNumberFormat="1" applyFont="1" applyFill="1" applyBorder="1" applyAlignment="1">
      <alignment horizontal="center"/>
    </xf>
    <xf numFmtId="0" fontId="28" fillId="8" borderId="1" xfId="0" applyFont="1" applyFill="1" applyBorder="1"/>
    <xf numFmtId="164" fontId="30" fillId="9" borderId="1" xfId="0" applyNumberFormat="1" applyFont="1" applyFill="1" applyBorder="1" applyAlignment="1">
      <alignment horizontal="center"/>
    </xf>
    <xf numFmtId="164" fontId="28" fillId="9" borderId="1" xfId="0" applyNumberFormat="1" applyFont="1" applyFill="1" applyBorder="1" applyAlignment="1">
      <alignment horizontal="center"/>
    </xf>
    <xf numFmtId="164" fontId="28" fillId="9" borderId="5" xfId="0" applyNumberFormat="1" applyFont="1" applyFill="1" applyBorder="1" applyAlignment="1">
      <alignment horizontal="center"/>
    </xf>
    <xf numFmtId="164" fontId="30" fillId="10" borderId="1" xfId="0" applyNumberFormat="1" applyFont="1" applyFill="1" applyBorder="1" applyAlignment="1">
      <alignment horizontal="center"/>
    </xf>
    <xf numFmtId="164" fontId="28" fillId="10" borderId="1" xfId="0" applyNumberFormat="1" applyFont="1" applyFill="1" applyBorder="1" applyAlignment="1">
      <alignment horizontal="center"/>
    </xf>
    <xf numFmtId="0" fontId="28" fillId="10" borderId="1" xfId="0" applyFont="1" applyFill="1" applyBorder="1"/>
    <xf numFmtId="164" fontId="28" fillId="11" borderId="1" xfId="0" applyNumberFormat="1" applyFont="1" applyFill="1" applyBorder="1" applyAlignment="1">
      <alignment horizontal="center"/>
    </xf>
    <xf numFmtId="0" fontId="29" fillId="11" borderId="1" xfId="0" applyFont="1" applyFill="1" applyBorder="1"/>
    <xf numFmtId="164" fontId="29" fillId="11" borderId="1" xfId="0" applyNumberFormat="1" applyFont="1" applyFill="1" applyBorder="1" applyAlignment="1">
      <alignment horizontal="center"/>
    </xf>
    <xf numFmtId="0" fontId="7" fillId="0" borderId="0" xfId="0" applyFont="1"/>
    <xf numFmtId="0" fontId="18" fillId="0" borderId="0" xfId="0" applyFont="1"/>
    <xf numFmtId="0" fontId="12" fillId="0" borderId="0" xfId="0" applyFont="1"/>
    <xf numFmtId="0" fontId="11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164" fontId="30" fillId="7" borderId="5" xfId="0" applyNumberFormat="1" applyFont="1" applyFill="1" applyBorder="1" applyAlignment="1">
      <alignment horizontal="center"/>
    </xf>
    <xf numFmtId="14" fontId="30" fillId="7" borderId="5" xfId="0" applyNumberFormat="1" applyFont="1" applyFill="1" applyBorder="1" applyAlignment="1">
      <alignment horizontal="center"/>
    </xf>
    <xf numFmtId="0" fontId="0" fillId="0" borderId="1" xfId="0" applyBorder="1"/>
    <xf numFmtId="0" fontId="27" fillId="0" borderId="0" xfId="0" applyFont="1" applyAlignment="1">
      <alignment horizontal="center"/>
    </xf>
    <xf numFmtId="164" fontId="30" fillId="10" borderId="6" xfId="0" applyNumberFormat="1" applyFont="1" applyFill="1" applyBorder="1" applyAlignment="1">
      <alignment horizontal="center"/>
    </xf>
    <xf numFmtId="164" fontId="28" fillId="10" borderId="6" xfId="0" applyNumberFormat="1" applyFont="1" applyFill="1" applyBorder="1" applyAlignment="1">
      <alignment horizontal="center"/>
    </xf>
    <xf numFmtId="0" fontId="36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31" fillId="4" borderId="1" xfId="0" applyFont="1" applyFill="1" applyBorder="1" applyAlignment="1">
      <alignment horizontal="center"/>
    </xf>
    <xf numFmtId="0" fontId="32" fillId="12" borderId="1" xfId="0" applyFont="1" applyFill="1" applyBorder="1" applyAlignment="1">
      <alignment horizontal="center"/>
    </xf>
    <xf numFmtId="0" fontId="31" fillId="4" borderId="6" xfId="0" applyFont="1" applyFill="1" applyBorder="1" applyAlignment="1">
      <alignment horizontal="center"/>
    </xf>
    <xf numFmtId="0" fontId="14" fillId="0" borderId="0" xfId="0" applyFont="1"/>
    <xf numFmtId="14" fontId="4" fillId="0" borderId="0" xfId="0" applyNumberFormat="1" applyFont="1"/>
    <xf numFmtId="0" fontId="5" fillId="0" borderId="0" xfId="0" applyFont="1"/>
    <xf numFmtId="0" fontId="8" fillId="0" borderId="4" xfId="0" applyFont="1" applyBorder="1" applyAlignment="1">
      <alignment horizontal="left"/>
    </xf>
    <xf numFmtId="0" fontId="8" fillId="0" borderId="7" xfId="0" applyFont="1" applyBorder="1"/>
    <xf numFmtId="0" fontId="0" fillId="0" borderId="8" xfId="0" applyBorder="1"/>
    <xf numFmtId="0" fontId="0" fillId="0" borderId="9" xfId="0" applyBorder="1"/>
    <xf numFmtId="0" fontId="8" fillId="0" borderId="10" xfId="0" applyFont="1" applyBorder="1"/>
    <xf numFmtId="0" fontId="0" fillId="0" borderId="11" xfId="0" applyBorder="1"/>
    <xf numFmtId="0" fontId="8" fillId="0" borderId="10" xfId="0" applyFont="1" applyBorder="1" applyAlignment="1">
      <alignment horizontal="left"/>
    </xf>
    <xf numFmtId="0" fontId="8" fillId="0" borderId="12" xfId="0" applyFont="1" applyBorder="1"/>
    <xf numFmtId="0" fontId="0" fillId="0" borderId="13" xfId="0" applyBorder="1"/>
    <xf numFmtId="0" fontId="0" fillId="0" borderId="14" xfId="0" applyBorder="1"/>
    <xf numFmtId="0" fontId="17" fillId="0" borderId="14" xfId="0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16" fontId="20" fillId="0" borderId="4" xfId="0" applyNumberFormat="1" applyFont="1" applyBorder="1" applyAlignment="1">
      <alignment horizontal="center"/>
    </xf>
    <xf numFmtId="164" fontId="22" fillId="0" borderId="13" xfId="0" applyNumberFormat="1" applyFont="1" applyBorder="1"/>
    <xf numFmtId="164" fontId="28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164" fontId="19" fillId="0" borderId="0" xfId="0" applyNumberFormat="1" applyFont="1"/>
    <xf numFmtId="164" fontId="20" fillId="0" borderId="0" xfId="0" applyNumberFormat="1" applyFont="1" applyAlignment="1">
      <alignment horizontal="left"/>
    </xf>
    <xf numFmtId="0" fontId="41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4" fontId="41" fillId="8" borderId="1" xfId="0" applyNumberFormat="1" applyFont="1" applyFill="1" applyBorder="1" applyAlignment="1">
      <alignment horizontal="center"/>
    </xf>
    <xf numFmtId="164" fontId="41" fillId="14" borderId="1" xfId="0" applyNumberFormat="1" applyFont="1" applyFill="1" applyBorder="1" applyAlignment="1">
      <alignment horizontal="center"/>
    </xf>
    <xf numFmtId="164" fontId="41" fillId="15" borderId="1" xfId="0" applyNumberFormat="1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14" fontId="41" fillId="15" borderId="1" xfId="0" applyNumberFormat="1" applyFont="1" applyFill="1" applyBorder="1" applyAlignment="1">
      <alignment horizontal="center"/>
    </xf>
    <xf numFmtId="164" fontId="10" fillId="15" borderId="1" xfId="0" applyNumberFormat="1" applyFont="1" applyFill="1" applyBorder="1" applyAlignment="1">
      <alignment horizontal="center"/>
    </xf>
    <xf numFmtId="164" fontId="41" fillId="13" borderId="1" xfId="0" applyNumberFormat="1" applyFont="1" applyFill="1" applyBorder="1" applyAlignment="1">
      <alignment horizontal="center"/>
    </xf>
    <xf numFmtId="164" fontId="10" fillId="13" borderId="1" xfId="0" applyNumberFormat="1" applyFont="1" applyFill="1" applyBorder="1" applyAlignment="1">
      <alignment horizontal="center"/>
    </xf>
    <xf numFmtId="164" fontId="41" fillId="16" borderId="1" xfId="0" applyNumberFormat="1" applyFont="1" applyFill="1" applyBorder="1" applyAlignment="1">
      <alignment horizontal="center"/>
    </xf>
    <xf numFmtId="164" fontId="10" fillId="14" borderId="1" xfId="0" applyNumberFormat="1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15" borderId="18" xfId="0" applyFont="1" applyFill="1" applyBorder="1" applyAlignment="1">
      <alignment horizontal="center"/>
    </xf>
    <xf numFmtId="164" fontId="41" fillId="15" borderId="19" xfId="0" applyNumberFormat="1" applyFont="1" applyFill="1" applyBorder="1" applyAlignment="1">
      <alignment horizontal="center"/>
    </xf>
    <xf numFmtId="0" fontId="10" fillId="13" borderId="18" xfId="0" applyFont="1" applyFill="1" applyBorder="1" applyAlignment="1">
      <alignment horizontal="center"/>
    </xf>
    <xf numFmtId="164" fontId="10" fillId="13" borderId="19" xfId="0" applyNumberFormat="1" applyFont="1" applyFill="1" applyBorder="1" applyAlignment="1">
      <alignment horizontal="center"/>
    </xf>
    <xf numFmtId="164" fontId="10" fillId="8" borderId="4" xfId="0" applyNumberFormat="1" applyFont="1" applyFill="1" applyBorder="1" applyAlignment="1">
      <alignment horizontal="center"/>
    </xf>
    <xf numFmtId="164" fontId="10" fillId="8" borderId="19" xfId="0" applyNumberFormat="1" applyFont="1" applyFill="1" applyBorder="1" applyAlignment="1">
      <alignment horizontal="center"/>
    </xf>
    <xf numFmtId="164" fontId="41" fillId="0" borderId="21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164" fontId="10" fillId="16" borderId="19" xfId="0" applyNumberFormat="1" applyFont="1" applyFill="1" applyBorder="1" applyAlignment="1">
      <alignment horizontal="center"/>
    </xf>
    <xf numFmtId="164" fontId="40" fillId="0" borderId="19" xfId="0" applyNumberFormat="1" applyFont="1" applyBorder="1" applyAlignment="1">
      <alignment horizontal="center"/>
    </xf>
    <xf numFmtId="164" fontId="10" fillId="14" borderId="19" xfId="0" applyNumberFormat="1" applyFont="1" applyFill="1" applyBorder="1" applyAlignment="1">
      <alignment horizontal="center"/>
    </xf>
    <xf numFmtId="164" fontId="41" fillId="14" borderId="19" xfId="0" applyNumberFormat="1" applyFont="1" applyFill="1" applyBorder="1" applyAlignment="1">
      <alignment horizontal="center"/>
    </xf>
    <xf numFmtId="0" fontId="10" fillId="14" borderId="21" xfId="0" applyFont="1" applyFill="1" applyBorder="1" applyAlignment="1">
      <alignment horizontal="center"/>
    </xf>
    <xf numFmtId="164" fontId="41" fillId="14" borderId="21" xfId="0" applyNumberFormat="1" applyFont="1" applyFill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40" fillId="0" borderId="19" xfId="0" applyFont="1" applyBorder="1" applyAlignment="1">
      <alignment horizontal="center"/>
    </xf>
    <xf numFmtId="164" fontId="40" fillId="0" borderId="24" xfId="0" applyNumberFormat="1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20" xfId="0" applyFont="1" applyBorder="1" applyAlignment="1">
      <alignment horizontal="center"/>
    </xf>
    <xf numFmtId="0" fontId="25" fillId="0" borderId="35" xfId="0" applyFont="1" applyBorder="1" applyAlignment="1">
      <alignment horizontal="center"/>
    </xf>
    <xf numFmtId="164" fontId="10" fillId="0" borderId="36" xfId="0" applyNumberFormat="1" applyFont="1" applyBorder="1" applyAlignment="1">
      <alignment horizontal="center"/>
    </xf>
    <xf numFmtId="164" fontId="10" fillId="14" borderId="36" xfId="0" applyNumberFormat="1" applyFont="1" applyFill="1" applyBorder="1" applyAlignment="1">
      <alignment horizontal="center"/>
    </xf>
    <xf numFmtId="0" fontId="2" fillId="17" borderId="28" xfId="0" applyFont="1" applyFill="1" applyBorder="1"/>
    <xf numFmtId="0" fontId="14" fillId="17" borderId="28" xfId="0" applyFont="1" applyFill="1" applyBorder="1"/>
    <xf numFmtId="0" fontId="3" fillId="17" borderId="28" xfId="0" applyFont="1" applyFill="1" applyBorder="1"/>
    <xf numFmtId="14" fontId="4" fillId="17" borderId="28" xfId="0" applyNumberFormat="1" applyFont="1" applyFill="1" applyBorder="1"/>
    <xf numFmtId="0" fontId="5" fillId="17" borderId="28" xfId="0" applyFont="1" applyFill="1" applyBorder="1"/>
    <xf numFmtId="0" fontId="6" fillId="17" borderId="28" xfId="0" applyFont="1" applyFill="1" applyBorder="1"/>
    <xf numFmtId="0" fontId="23" fillId="17" borderId="29" xfId="0" applyFont="1" applyFill="1" applyBorder="1"/>
    <xf numFmtId="0" fontId="7" fillId="17" borderId="0" xfId="0" applyFont="1" applyFill="1"/>
    <xf numFmtId="0" fontId="3" fillId="17" borderId="0" xfId="0" applyFont="1" applyFill="1"/>
    <xf numFmtId="0" fontId="18" fillId="17" borderId="0" xfId="0" applyFont="1" applyFill="1"/>
    <xf numFmtId="0" fontId="12" fillId="17" borderId="0" xfId="0" applyFont="1" applyFill="1"/>
    <xf numFmtId="0" fontId="13" fillId="17" borderId="0" xfId="0" applyFont="1" applyFill="1"/>
    <xf numFmtId="0" fontId="23" fillId="17" borderId="31" xfId="0" applyFont="1" applyFill="1" applyBorder="1"/>
    <xf numFmtId="0" fontId="2" fillId="17" borderId="0" xfId="0" applyFont="1" applyFill="1"/>
    <xf numFmtId="0" fontId="11" fillId="17" borderId="0" xfId="0" applyFont="1" applyFill="1"/>
    <xf numFmtId="0" fontId="6" fillId="17" borderId="0" xfId="0" applyFont="1" applyFill="1"/>
    <xf numFmtId="0" fontId="0" fillId="17" borderId="27" xfId="0" applyFill="1" applyBorder="1"/>
    <xf numFmtId="0" fontId="0" fillId="17" borderId="30" xfId="0" applyFill="1" applyBorder="1"/>
    <xf numFmtId="0" fontId="0" fillId="17" borderId="32" xfId="0" applyFill="1" applyBorder="1"/>
    <xf numFmtId="0" fontId="21" fillId="17" borderId="33" xfId="0" applyFont="1" applyFill="1" applyBorder="1" applyAlignment="1">
      <alignment horizontal="center"/>
    </xf>
    <xf numFmtId="164" fontId="22" fillId="17" borderId="33" xfId="0" applyNumberFormat="1" applyFont="1" applyFill="1" applyBorder="1"/>
    <xf numFmtId="164" fontId="19" fillId="17" borderId="33" xfId="0" applyNumberFormat="1" applyFont="1" applyFill="1" applyBorder="1"/>
    <xf numFmtId="164" fontId="20" fillId="17" borderId="33" xfId="0" applyNumberFormat="1" applyFont="1" applyFill="1" applyBorder="1"/>
    <xf numFmtId="0" fontId="1" fillId="17" borderId="33" xfId="0" applyFont="1" applyFill="1" applyBorder="1"/>
    <xf numFmtId="164" fontId="19" fillId="17" borderId="33" xfId="0" applyNumberFormat="1" applyFont="1" applyFill="1" applyBorder="1" applyAlignment="1">
      <alignment horizontal="center"/>
    </xf>
    <xf numFmtId="0" fontId="19" fillId="17" borderId="33" xfId="0" applyFont="1" applyFill="1" applyBorder="1" applyAlignment="1">
      <alignment horizontal="center"/>
    </xf>
    <xf numFmtId="0" fontId="20" fillId="17" borderId="33" xfId="0" applyFont="1" applyFill="1" applyBorder="1" applyAlignment="1">
      <alignment horizontal="center"/>
    </xf>
    <xf numFmtId="0" fontId="23" fillId="17" borderId="34" xfId="0" applyFont="1" applyFill="1" applyBorder="1"/>
    <xf numFmtId="0" fontId="43" fillId="17" borderId="8" xfId="0" applyFont="1" applyFill="1" applyBorder="1" applyAlignment="1">
      <alignment horizontal="center"/>
    </xf>
    <xf numFmtId="0" fontId="28" fillId="17" borderId="0" xfId="0" applyFont="1" applyFill="1"/>
    <xf numFmtId="0" fontId="28" fillId="17" borderId="0" xfId="0" applyFont="1" applyFill="1" applyAlignment="1">
      <alignment horizontal="center"/>
    </xf>
    <xf numFmtId="0" fontId="28" fillId="17" borderId="13" xfId="0" applyFont="1" applyFill="1" applyBorder="1"/>
    <xf numFmtId="0" fontId="24" fillId="17" borderId="3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164" fontId="40" fillId="0" borderId="4" xfId="0" applyNumberFormat="1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10" fillId="13" borderId="21" xfId="0" applyFont="1" applyFill="1" applyBorder="1" applyAlignment="1">
      <alignment horizontal="center"/>
    </xf>
    <xf numFmtId="164" fontId="41" fillId="13" borderId="21" xfId="0" applyNumberFormat="1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164" fontId="28" fillId="18" borderId="27" xfId="0" applyNumberFormat="1" applyFont="1" applyFill="1" applyBorder="1" applyAlignment="1">
      <alignment horizontal="center"/>
    </xf>
    <xf numFmtId="164" fontId="28" fillId="18" borderId="28" xfId="0" applyNumberFormat="1" applyFont="1" applyFill="1" applyBorder="1" applyAlignment="1">
      <alignment horizontal="center"/>
    </xf>
    <xf numFmtId="0" fontId="44" fillId="18" borderId="28" xfId="0" applyFont="1" applyFill="1" applyBorder="1" applyAlignment="1">
      <alignment horizontal="center"/>
    </xf>
    <xf numFmtId="0" fontId="28" fillId="18" borderId="28" xfId="0" applyFont="1" applyFill="1" applyBorder="1"/>
    <xf numFmtId="0" fontId="28" fillId="18" borderId="28" xfId="0" applyFont="1" applyFill="1" applyBorder="1" applyAlignment="1">
      <alignment horizontal="center"/>
    </xf>
    <xf numFmtId="0" fontId="28" fillId="18" borderId="29" xfId="0" applyFont="1" applyFill="1" applyBorder="1"/>
    <xf numFmtId="164" fontId="40" fillId="0" borderId="1" xfId="0" applyNumberFormat="1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10" fillId="13" borderId="16" xfId="0" applyFont="1" applyFill="1" applyBorder="1" applyAlignment="1">
      <alignment horizontal="center"/>
    </xf>
    <xf numFmtId="164" fontId="10" fillId="13" borderId="16" xfId="0" applyNumberFormat="1" applyFont="1" applyFill="1" applyBorder="1" applyAlignment="1">
      <alignment horizontal="center"/>
    </xf>
    <xf numFmtId="164" fontId="40" fillId="0" borderId="17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25" fillId="0" borderId="37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10" fillId="0" borderId="38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41" fillId="0" borderId="4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0" fontId="10" fillId="13" borderId="15" xfId="0" applyFont="1" applyFill="1" applyBorder="1" applyAlignment="1">
      <alignment horizontal="center"/>
    </xf>
    <xf numFmtId="164" fontId="10" fillId="13" borderId="17" xfId="0" applyNumberFormat="1" applyFont="1" applyFill="1" applyBorder="1" applyAlignment="1">
      <alignment horizontal="center"/>
    </xf>
    <xf numFmtId="164" fontId="10" fillId="13" borderId="18" xfId="0" applyNumberFormat="1" applyFont="1" applyFill="1" applyBorder="1" applyAlignment="1">
      <alignment horizontal="center"/>
    </xf>
    <xf numFmtId="164" fontId="41" fillId="13" borderId="19" xfId="0" applyNumberFormat="1" applyFont="1" applyFill="1" applyBorder="1" applyAlignment="1">
      <alignment horizontal="center"/>
    </xf>
    <xf numFmtId="164" fontId="10" fillId="8" borderId="18" xfId="0" applyNumberFormat="1" applyFont="1" applyFill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4" fontId="41" fillId="15" borderId="19" xfId="0" applyNumberFormat="1" applyFont="1" applyFill="1" applyBorder="1" applyAlignment="1">
      <alignment horizontal="center"/>
    </xf>
    <xf numFmtId="0" fontId="10" fillId="13" borderId="20" xfId="0" applyFont="1" applyFill="1" applyBorder="1" applyAlignment="1">
      <alignment horizontal="center"/>
    </xf>
    <xf numFmtId="164" fontId="41" fillId="13" borderId="22" xfId="0" applyNumberFormat="1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10" fillId="16" borderId="21" xfId="0" applyFont="1" applyFill="1" applyBorder="1" applyAlignment="1">
      <alignment horizontal="center"/>
    </xf>
    <xf numFmtId="164" fontId="41" fillId="8" borderId="19" xfId="0" applyNumberFormat="1" applyFont="1" applyFill="1" applyBorder="1" applyAlignment="1">
      <alignment horizontal="center"/>
    </xf>
    <xf numFmtId="164" fontId="41" fillId="16" borderId="19" xfId="0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42" fillId="0" borderId="39" xfId="0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3" fillId="2" borderId="41" xfId="0" applyFont="1" applyFill="1" applyBorder="1" applyAlignment="1">
      <alignment horizontal="center"/>
    </xf>
    <xf numFmtId="16" fontId="10" fillId="0" borderId="25" xfId="0" applyNumberFormat="1" applyFont="1" applyBorder="1" applyAlignment="1">
      <alignment horizontal="center"/>
    </xf>
    <xf numFmtId="16" fontId="10" fillId="0" borderId="6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43" fillId="3" borderId="41" xfId="0" applyFont="1" applyFill="1" applyBorder="1" applyAlignment="1">
      <alignment horizont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" xfId="0" applyNumberFormat="1" applyFont="1" applyFill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0" fontId="40" fillId="0" borderId="16" xfId="0" applyFont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164" fontId="41" fillId="8" borderId="17" xfId="0" applyNumberFormat="1" applyFont="1" applyFill="1" applyBorder="1" applyAlignment="1">
      <alignment horizontal="center"/>
    </xf>
    <xf numFmtId="0" fontId="10" fillId="16" borderId="20" xfId="0" applyFont="1" applyFill="1" applyBorder="1" applyAlignment="1">
      <alignment horizontal="center"/>
    </xf>
    <xf numFmtId="0" fontId="10" fillId="16" borderId="22" xfId="0" applyFont="1" applyFill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8" fillId="18" borderId="27" xfId="0" applyFont="1" applyFill="1" applyBorder="1"/>
    <xf numFmtId="164" fontId="28" fillId="18" borderId="28" xfId="0" applyNumberFormat="1" applyFont="1" applyFill="1" applyBorder="1"/>
    <xf numFmtId="164" fontId="44" fillId="18" borderId="28" xfId="0" applyNumberFormat="1" applyFont="1" applyFill="1" applyBorder="1" applyAlignment="1">
      <alignment horizontal="center"/>
    </xf>
    <xf numFmtId="0" fontId="10" fillId="16" borderId="16" xfId="0" applyFont="1" applyFill="1" applyBorder="1" applyAlignment="1">
      <alignment horizontal="center"/>
    </xf>
    <xf numFmtId="164" fontId="41" fillId="16" borderId="16" xfId="0" applyNumberFormat="1" applyFont="1" applyFill="1" applyBorder="1" applyAlignment="1">
      <alignment horizontal="center"/>
    </xf>
    <xf numFmtId="164" fontId="40" fillId="0" borderId="22" xfId="0" applyNumberFormat="1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40" fillId="0" borderId="22" xfId="0" applyFont="1" applyBorder="1" applyAlignment="1">
      <alignment horizontal="center"/>
    </xf>
    <xf numFmtId="164" fontId="10" fillId="16" borderId="15" xfId="0" applyNumberFormat="1" applyFont="1" applyFill="1" applyBorder="1" applyAlignment="1">
      <alignment horizontal="center"/>
    </xf>
    <xf numFmtId="164" fontId="41" fillId="16" borderId="17" xfId="0" applyNumberFormat="1" applyFont="1" applyFill="1" applyBorder="1" applyAlignment="1">
      <alignment horizontal="center"/>
    </xf>
    <xf numFmtId="164" fontId="10" fillId="14" borderId="18" xfId="0" applyNumberFormat="1" applyFont="1" applyFill="1" applyBorder="1" applyAlignment="1">
      <alignment horizontal="center"/>
    </xf>
    <xf numFmtId="164" fontId="10" fillId="14" borderId="20" xfId="0" applyNumberFormat="1" applyFont="1" applyFill="1" applyBorder="1" applyAlignment="1">
      <alignment horizontal="center"/>
    </xf>
    <xf numFmtId="164" fontId="41" fillId="14" borderId="22" xfId="0" applyNumberFormat="1" applyFont="1" applyFill="1" applyBorder="1" applyAlignment="1">
      <alignment horizontal="center"/>
    </xf>
    <xf numFmtId="164" fontId="40" fillId="0" borderId="18" xfId="0" applyNumberFormat="1" applyFont="1" applyBorder="1" applyAlignment="1">
      <alignment horizontal="center"/>
    </xf>
    <xf numFmtId="14" fontId="0" fillId="0" borderId="0" xfId="0" applyNumberFormat="1"/>
    <xf numFmtId="0" fontId="33" fillId="5" borderId="2" xfId="0" applyFont="1" applyFill="1" applyBorder="1" applyAlignment="1">
      <alignment horizontal="center"/>
    </xf>
    <xf numFmtId="0" fontId="34" fillId="0" borderId="3" xfId="0" applyFont="1" applyBorder="1"/>
    <xf numFmtId="0" fontId="34" fillId="0" borderId="4" xfId="0" applyFont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CFFFF"/>
      <color rgb="FFFFCC99"/>
      <color rgb="FFFFFF99"/>
      <color rgb="FFCCCCFF"/>
      <color rgb="FFCC6600"/>
      <color rgb="FFFF9966"/>
      <color rgb="FFCCFFCC"/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</xdr:row>
      <xdr:rowOff>28575</xdr:rowOff>
    </xdr:from>
    <xdr:to>
      <xdr:col>2</xdr:col>
      <xdr:colOff>704850</xdr:colOff>
      <xdr:row>2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241935"/>
          <a:ext cx="40005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200026</xdr:colOff>
      <xdr:row>0</xdr:row>
      <xdr:rowOff>118240</xdr:rowOff>
    </xdr:from>
    <xdr:to>
      <xdr:col>3</xdr:col>
      <xdr:colOff>148367</xdr:colOff>
      <xdr:row>2</xdr:row>
      <xdr:rowOff>180976</xdr:rowOff>
    </xdr:to>
    <xdr:pic>
      <xdr:nvPicPr>
        <xdr:cNvPr id="8" name="Kuva 7" descr="Sievi logo skaalattu pienemmäksi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18240"/>
          <a:ext cx="977041" cy="69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</xdr:row>
      <xdr:rowOff>28575</xdr:rowOff>
    </xdr:from>
    <xdr:to>
      <xdr:col>2</xdr:col>
      <xdr:colOff>0</xdr:colOff>
      <xdr:row>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476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</xdr:row>
      <xdr:rowOff>28575</xdr:rowOff>
    </xdr:from>
    <xdr:to>
      <xdr:col>2</xdr:col>
      <xdr:colOff>0</xdr:colOff>
      <xdr:row>2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476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</xdr:row>
      <xdr:rowOff>28575</xdr:rowOff>
    </xdr:from>
    <xdr:to>
      <xdr:col>2</xdr:col>
      <xdr:colOff>0</xdr:colOff>
      <xdr:row>2</xdr:row>
      <xdr:rowOff>66675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476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</xdr:row>
      <xdr:rowOff>28575</xdr:rowOff>
    </xdr:from>
    <xdr:to>
      <xdr:col>2</xdr:col>
      <xdr:colOff>704850</xdr:colOff>
      <xdr:row>2</xdr:row>
      <xdr:rowOff>66675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476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38101</xdr:colOff>
      <xdr:row>0</xdr:row>
      <xdr:rowOff>22990</xdr:rowOff>
    </xdr:from>
    <xdr:to>
      <xdr:col>3</xdr:col>
      <xdr:colOff>190500</xdr:colOff>
      <xdr:row>2</xdr:row>
      <xdr:rowOff>85726</xdr:rowOff>
    </xdr:to>
    <xdr:pic>
      <xdr:nvPicPr>
        <xdr:cNvPr id="6" name="Kuva 5" descr="Sievi logo skaalattu pienemmäksi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2990"/>
          <a:ext cx="723899" cy="691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tabSelected="1" topLeftCell="A17" workbookViewId="0">
      <selection activeCell="Y27" sqref="Y27"/>
    </sheetView>
  </sheetViews>
  <sheetFormatPr defaultRowHeight="12.75" x14ac:dyDescent="0.2"/>
  <cols>
    <col min="1" max="1" width="1.5703125" customWidth="1"/>
    <col min="2" max="2" width="3.85546875" customWidth="1"/>
    <col min="3" max="3" width="12.42578125" customWidth="1"/>
    <col min="4" max="10" width="4.7109375" customWidth="1"/>
    <col min="11" max="11" width="2.140625" customWidth="1"/>
    <col min="12" max="12" width="3.85546875" customWidth="1"/>
    <col min="13" max="13" width="12" customWidth="1"/>
    <col min="14" max="20" width="4.7109375" customWidth="1"/>
    <col min="21" max="21" width="1.5703125" style="25" customWidth="1"/>
    <col min="25" max="25" width="8.85546875" bestFit="1" customWidth="1"/>
    <col min="29" max="31" width="4.140625" bestFit="1" customWidth="1"/>
  </cols>
  <sheetData>
    <row r="1" spans="1:33" ht="17.25" customHeight="1" x14ac:dyDescent="0.3">
      <c r="A1" s="167"/>
      <c r="B1" s="151"/>
      <c r="C1" s="152"/>
      <c r="D1" s="153"/>
      <c r="E1" s="153"/>
      <c r="F1" s="153"/>
      <c r="G1" s="153"/>
      <c r="H1" s="153"/>
      <c r="I1" s="153"/>
      <c r="J1" s="153"/>
      <c r="K1" s="153"/>
      <c r="L1" s="153"/>
      <c r="M1" s="154"/>
      <c r="N1" s="153"/>
      <c r="O1" s="153"/>
      <c r="P1" s="155"/>
      <c r="Q1" s="156"/>
      <c r="R1" s="151"/>
      <c r="S1" s="151"/>
      <c r="T1" s="156"/>
      <c r="U1" s="157"/>
    </row>
    <row r="2" spans="1:33" ht="32.25" x14ac:dyDescent="0.55000000000000004">
      <c r="A2" s="168"/>
      <c r="B2" s="158"/>
      <c r="C2" s="159"/>
      <c r="D2" s="159"/>
      <c r="E2" s="159"/>
      <c r="F2" s="160" t="s">
        <v>265</v>
      </c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1:33" ht="20.25" customHeight="1" thickBot="1" x14ac:dyDescent="0.3">
      <c r="A3" s="168"/>
      <c r="B3" s="164"/>
      <c r="C3" s="165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6"/>
      <c r="U3" s="163"/>
    </row>
    <row r="4" spans="1:33" ht="21" customHeight="1" thickBot="1" x14ac:dyDescent="0.25">
      <c r="A4" s="168"/>
      <c r="B4" s="227" t="s">
        <v>0</v>
      </c>
      <c r="C4" s="228" t="s">
        <v>1</v>
      </c>
      <c r="D4" s="228" t="s">
        <v>2</v>
      </c>
      <c r="E4" s="228" t="s">
        <v>3</v>
      </c>
      <c r="F4" s="228" t="s">
        <v>4</v>
      </c>
      <c r="G4" s="228" t="s">
        <v>5</v>
      </c>
      <c r="H4" s="228" t="s">
        <v>6</v>
      </c>
      <c r="I4" s="228" t="s">
        <v>7</v>
      </c>
      <c r="J4" s="235" t="s">
        <v>8</v>
      </c>
      <c r="K4" s="179"/>
      <c r="L4" s="227" t="s">
        <v>0</v>
      </c>
      <c r="M4" s="228" t="s">
        <v>9</v>
      </c>
      <c r="N4" s="228" t="s">
        <v>2</v>
      </c>
      <c r="O4" s="228" t="s">
        <v>3</v>
      </c>
      <c r="P4" s="228" t="s">
        <v>4</v>
      </c>
      <c r="Q4" s="228" t="s">
        <v>5</v>
      </c>
      <c r="R4" s="228" t="s">
        <v>6</v>
      </c>
      <c r="S4" s="228" t="s">
        <v>7</v>
      </c>
      <c r="T4" s="229" t="s">
        <v>8</v>
      </c>
      <c r="U4" s="163"/>
    </row>
    <row r="5" spans="1:33" ht="21" customHeight="1" x14ac:dyDescent="0.2">
      <c r="A5" s="168"/>
      <c r="B5" s="222">
        <v>31</v>
      </c>
      <c r="C5" s="187" t="s">
        <v>246</v>
      </c>
      <c r="D5" s="230" t="s">
        <v>245</v>
      </c>
      <c r="E5" s="231" t="s">
        <v>244</v>
      </c>
      <c r="F5" s="231" t="s">
        <v>243</v>
      </c>
      <c r="G5" s="226" t="s">
        <v>97</v>
      </c>
      <c r="H5" s="232" t="s">
        <v>98</v>
      </c>
      <c r="I5" s="233" t="s">
        <v>99</v>
      </c>
      <c r="J5" s="234" t="s">
        <v>100</v>
      </c>
      <c r="K5" s="180"/>
      <c r="L5" s="244">
        <v>1</v>
      </c>
      <c r="M5" s="245" t="s">
        <v>288</v>
      </c>
      <c r="N5" s="238" t="s">
        <v>152</v>
      </c>
      <c r="O5" s="127" t="s">
        <v>249</v>
      </c>
      <c r="P5" s="239" t="s">
        <v>94</v>
      </c>
      <c r="Q5" s="240" t="s">
        <v>165</v>
      </c>
      <c r="R5" s="241">
        <v>42377</v>
      </c>
      <c r="S5" s="207">
        <v>42378</v>
      </c>
      <c r="T5" s="203">
        <v>42379</v>
      </c>
      <c r="U5" s="163"/>
      <c r="AC5" s="30"/>
      <c r="AD5" s="30"/>
      <c r="AE5" s="30"/>
      <c r="AF5" s="30"/>
      <c r="AG5" s="30"/>
    </row>
    <row r="6" spans="1:33" ht="21" customHeight="1" x14ac:dyDescent="0.2">
      <c r="A6" s="168"/>
      <c r="B6" s="143">
        <v>32</v>
      </c>
      <c r="C6" s="112" t="s">
        <v>266</v>
      </c>
      <c r="D6" s="128" t="s">
        <v>100</v>
      </c>
      <c r="E6" s="184" t="s">
        <v>101</v>
      </c>
      <c r="F6" s="111" t="s">
        <v>102</v>
      </c>
      <c r="G6" s="184" t="s">
        <v>103</v>
      </c>
      <c r="H6" s="218" t="s">
        <v>104</v>
      </c>
      <c r="I6" s="209" t="s">
        <v>109</v>
      </c>
      <c r="J6" s="144" t="s">
        <v>105</v>
      </c>
      <c r="K6" s="180"/>
      <c r="L6" s="143">
        <v>2</v>
      </c>
      <c r="M6" s="246" t="s">
        <v>289</v>
      </c>
      <c r="N6" s="216">
        <v>42380</v>
      </c>
      <c r="O6" s="124" t="s">
        <v>250</v>
      </c>
      <c r="P6" s="124" t="s">
        <v>121</v>
      </c>
      <c r="Q6" s="124" t="s">
        <v>166</v>
      </c>
      <c r="R6" s="224">
        <v>42384</v>
      </c>
      <c r="S6" s="208">
        <v>42385</v>
      </c>
      <c r="T6" s="138">
        <v>42386</v>
      </c>
      <c r="U6" s="163"/>
    </row>
    <row r="7" spans="1:33" ht="21" customHeight="1" x14ac:dyDescent="0.2">
      <c r="A7" s="168"/>
      <c r="B7" s="143">
        <v>33</v>
      </c>
      <c r="C7" s="112" t="s">
        <v>269</v>
      </c>
      <c r="D7" s="128" t="s">
        <v>106</v>
      </c>
      <c r="E7" s="184" t="s">
        <v>268</v>
      </c>
      <c r="F7" s="116" t="s">
        <v>155</v>
      </c>
      <c r="G7" s="119" t="s">
        <v>108</v>
      </c>
      <c r="H7" s="130" t="s">
        <v>95</v>
      </c>
      <c r="I7" s="210" t="s">
        <v>96</v>
      </c>
      <c r="J7" s="138" t="s">
        <v>31</v>
      </c>
      <c r="K7" s="180"/>
      <c r="L7" s="143">
        <v>3</v>
      </c>
      <c r="M7" s="246" t="s">
        <v>290</v>
      </c>
      <c r="N7" s="216">
        <v>42387</v>
      </c>
      <c r="O7" s="124" t="s">
        <v>251</v>
      </c>
      <c r="P7" s="124" t="s">
        <v>122</v>
      </c>
      <c r="Q7" s="124" t="s">
        <v>167</v>
      </c>
      <c r="R7" s="224">
        <v>42391</v>
      </c>
      <c r="S7" s="208">
        <v>42392</v>
      </c>
      <c r="T7" s="138">
        <v>42393</v>
      </c>
      <c r="U7" s="163"/>
    </row>
    <row r="8" spans="1:33" ht="21" customHeight="1" x14ac:dyDescent="0.2">
      <c r="A8" s="168"/>
      <c r="B8" s="143">
        <f t="shared" ref="B8:B22" si="0">B7+1</f>
        <v>34</v>
      </c>
      <c r="C8" s="112" t="s">
        <v>270</v>
      </c>
      <c r="D8" s="129" t="s">
        <v>32</v>
      </c>
      <c r="E8" s="117" t="s">
        <v>33</v>
      </c>
      <c r="F8" s="118" t="s">
        <v>34</v>
      </c>
      <c r="G8" s="116" t="s">
        <v>35</v>
      </c>
      <c r="H8" s="219" t="s">
        <v>36</v>
      </c>
      <c r="I8" s="210" t="s">
        <v>37</v>
      </c>
      <c r="J8" s="138" t="s">
        <v>38</v>
      </c>
      <c r="K8" s="180"/>
      <c r="L8" s="143">
        <v>4</v>
      </c>
      <c r="M8" s="246" t="s">
        <v>291</v>
      </c>
      <c r="N8" s="216">
        <v>42394</v>
      </c>
      <c r="O8" s="124" t="s">
        <v>252</v>
      </c>
      <c r="P8" s="124" t="s">
        <v>162</v>
      </c>
      <c r="Q8" s="124" t="s">
        <v>168</v>
      </c>
      <c r="R8" s="224">
        <v>42398</v>
      </c>
      <c r="S8" s="208">
        <v>42399</v>
      </c>
      <c r="T8" s="138">
        <v>42400</v>
      </c>
      <c r="U8" s="163"/>
    </row>
    <row r="9" spans="1:33" ht="21" customHeight="1" x14ac:dyDescent="0.2">
      <c r="A9" s="168"/>
      <c r="B9" s="143">
        <f t="shared" si="0"/>
        <v>35</v>
      </c>
      <c r="C9" s="112" t="s">
        <v>247</v>
      </c>
      <c r="D9" s="129" t="s">
        <v>39</v>
      </c>
      <c r="E9" s="117" t="s">
        <v>40</v>
      </c>
      <c r="F9" s="116" t="s">
        <v>41</v>
      </c>
      <c r="G9" s="116" t="s">
        <v>42</v>
      </c>
      <c r="H9" s="130" t="s">
        <v>43</v>
      </c>
      <c r="I9" s="208" t="s">
        <v>44</v>
      </c>
      <c r="J9" s="138" t="s">
        <v>45</v>
      </c>
      <c r="K9" s="180"/>
      <c r="L9" s="143">
        <v>5</v>
      </c>
      <c r="M9" s="246" t="s">
        <v>292</v>
      </c>
      <c r="N9" s="216">
        <v>42401</v>
      </c>
      <c r="O9" s="124" t="s">
        <v>253</v>
      </c>
      <c r="P9" s="124" t="s">
        <v>123</v>
      </c>
      <c r="Q9" s="124" t="s">
        <v>169</v>
      </c>
      <c r="R9" s="224">
        <v>42405</v>
      </c>
      <c r="S9" s="208">
        <v>42406</v>
      </c>
      <c r="T9" s="138">
        <v>42407</v>
      </c>
      <c r="U9" s="163"/>
    </row>
    <row r="10" spans="1:33" ht="21" customHeight="1" x14ac:dyDescent="0.2">
      <c r="A10" s="168"/>
      <c r="B10" s="143">
        <f t="shared" si="0"/>
        <v>36</v>
      </c>
      <c r="C10" s="112" t="s">
        <v>271</v>
      </c>
      <c r="D10" s="129" t="s">
        <v>46</v>
      </c>
      <c r="E10" s="117" t="s">
        <v>47</v>
      </c>
      <c r="F10" s="116" t="s">
        <v>48</v>
      </c>
      <c r="G10" s="116" t="s">
        <v>49</v>
      </c>
      <c r="H10" s="130" t="s">
        <v>50</v>
      </c>
      <c r="I10" s="208" t="s">
        <v>51</v>
      </c>
      <c r="J10" s="138" t="s">
        <v>52</v>
      </c>
      <c r="K10" s="180"/>
      <c r="L10" s="143">
        <v>6</v>
      </c>
      <c r="M10" s="246" t="s">
        <v>293</v>
      </c>
      <c r="N10" s="216">
        <v>42408</v>
      </c>
      <c r="O10" s="124" t="s">
        <v>254</v>
      </c>
      <c r="P10" s="124" t="s">
        <v>124</v>
      </c>
      <c r="Q10" s="125" t="s">
        <v>170</v>
      </c>
      <c r="R10" s="225">
        <v>42412</v>
      </c>
      <c r="S10" s="208">
        <v>42413</v>
      </c>
      <c r="T10" s="138">
        <v>42414</v>
      </c>
      <c r="U10" s="163"/>
    </row>
    <row r="11" spans="1:33" ht="21" customHeight="1" x14ac:dyDescent="0.2">
      <c r="A11" s="168"/>
      <c r="B11" s="143">
        <f t="shared" si="0"/>
        <v>37</v>
      </c>
      <c r="C11" s="112" t="s">
        <v>272</v>
      </c>
      <c r="D11" s="129" t="s">
        <v>53</v>
      </c>
      <c r="E11" s="117" t="s">
        <v>54</v>
      </c>
      <c r="F11" s="116" t="s">
        <v>58</v>
      </c>
      <c r="G11" s="116" t="s">
        <v>55</v>
      </c>
      <c r="H11" s="130" t="s">
        <v>56</v>
      </c>
      <c r="I11" s="208" t="s">
        <v>57</v>
      </c>
      <c r="J11" s="138" t="s">
        <v>59</v>
      </c>
      <c r="K11" s="180"/>
      <c r="L11" s="143">
        <v>7</v>
      </c>
      <c r="M11" s="246" t="s">
        <v>294</v>
      </c>
      <c r="N11" s="236">
        <v>42415</v>
      </c>
      <c r="O11" s="125" t="s">
        <v>255</v>
      </c>
      <c r="P11" s="125" t="s">
        <v>125</v>
      </c>
      <c r="Q11" s="125" t="s">
        <v>171</v>
      </c>
      <c r="R11" s="225">
        <v>42419</v>
      </c>
      <c r="S11" s="208">
        <v>42420</v>
      </c>
      <c r="T11" s="138">
        <v>42421</v>
      </c>
      <c r="U11" s="163"/>
    </row>
    <row r="12" spans="1:33" ht="21" customHeight="1" x14ac:dyDescent="0.2">
      <c r="A12" s="168"/>
      <c r="B12" s="143">
        <f t="shared" si="0"/>
        <v>38</v>
      </c>
      <c r="C12" s="112" t="s">
        <v>273</v>
      </c>
      <c r="D12" s="129" t="s">
        <v>60</v>
      </c>
      <c r="E12" s="117" t="s">
        <v>61</v>
      </c>
      <c r="F12" s="116" t="s">
        <v>62</v>
      </c>
      <c r="G12" s="116" t="s">
        <v>63</v>
      </c>
      <c r="H12" s="130" t="s">
        <v>64</v>
      </c>
      <c r="I12" s="208" t="s">
        <v>65</v>
      </c>
      <c r="J12" s="138" t="s">
        <v>66</v>
      </c>
      <c r="K12" s="180"/>
      <c r="L12" s="143">
        <v>8</v>
      </c>
      <c r="M12" s="246" t="s">
        <v>295</v>
      </c>
      <c r="N12" s="236">
        <v>42422</v>
      </c>
      <c r="O12" s="125" t="s">
        <v>256</v>
      </c>
      <c r="P12" s="125" t="s">
        <v>126</v>
      </c>
      <c r="Q12" s="125" t="s">
        <v>172</v>
      </c>
      <c r="R12" s="225">
        <v>42426</v>
      </c>
      <c r="S12" s="208">
        <v>42427</v>
      </c>
      <c r="T12" s="138">
        <v>42428</v>
      </c>
      <c r="U12" s="163"/>
    </row>
    <row r="13" spans="1:33" ht="21" customHeight="1" thickBot="1" x14ac:dyDescent="0.25">
      <c r="A13" s="168"/>
      <c r="B13" s="143">
        <f t="shared" si="0"/>
        <v>39</v>
      </c>
      <c r="C13" s="112" t="s">
        <v>274</v>
      </c>
      <c r="D13" s="129" t="s">
        <v>67</v>
      </c>
      <c r="E13" s="117" t="s">
        <v>68</v>
      </c>
      <c r="F13" s="116" t="s">
        <v>69</v>
      </c>
      <c r="G13" s="116" t="s">
        <v>70</v>
      </c>
      <c r="H13" s="130" t="s">
        <v>71</v>
      </c>
      <c r="I13" s="208" t="s">
        <v>72</v>
      </c>
      <c r="J13" s="138" t="s">
        <v>73</v>
      </c>
      <c r="K13" s="180"/>
      <c r="L13" s="188">
        <v>9</v>
      </c>
      <c r="M13" s="247" t="s">
        <v>296</v>
      </c>
      <c r="N13" s="242" t="s">
        <v>127</v>
      </c>
      <c r="O13" s="223" t="s">
        <v>150</v>
      </c>
      <c r="P13" s="223" t="s">
        <v>297</v>
      </c>
      <c r="Q13" s="223" t="s">
        <v>298</v>
      </c>
      <c r="R13" s="243" t="s">
        <v>299</v>
      </c>
      <c r="S13" s="257" t="s">
        <v>300</v>
      </c>
      <c r="T13" s="258" t="s">
        <v>301</v>
      </c>
      <c r="U13" s="163"/>
    </row>
    <row r="14" spans="1:33" ht="21" customHeight="1" thickBot="1" x14ac:dyDescent="0.3">
      <c r="A14" s="168"/>
      <c r="B14" s="143">
        <f t="shared" si="0"/>
        <v>40</v>
      </c>
      <c r="C14" s="112" t="s">
        <v>275</v>
      </c>
      <c r="D14" s="129" t="s">
        <v>74</v>
      </c>
      <c r="E14" s="117" t="s">
        <v>75</v>
      </c>
      <c r="F14" s="116" t="s">
        <v>173</v>
      </c>
      <c r="G14" s="116" t="s">
        <v>76</v>
      </c>
      <c r="H14" s="130" t="s">
        <v>77</v>
      </c>
      <c r="I14" s="208" t="s">
        <v>78</v>
      </c>
      <c r="J14" s="138" t="s">
        <v>79</v>
      </c>
      <c r="K14" s="180"/>
      <c r="L14" s="249">
        <v>10</v>
      </c>
      <c r="M14" s="250" t="s">
        <v>302</v>
      </c>
      <c r="N14" s="251"/>
      <c r="O14" s="252"/>
      <c r="P14" s="253" t="s">
        <v>10</v>
      </c>
      <c r="Q14" s="252"/>
      <c r="R14" s="252"/>
      <c r="S14" s="194"/>
      <c r="T14" s="198"/>
      <c r="U14" s="183"/>
    </row>
    <row r="15" spans="1:33" ht="21" customHeight="1" x14ac:dyDescent="0.2">
      <c r="A15" s="168"/>
      <c r="B15" s="143">
        <f t="shared" si="0"/>
        <v>41</v>
      </c>
      <c r="C15" s="112" t="s">
        <v>276</v>
      </c>
      <c r="D15" s="131" t="s">
        <v>84</v>
      </c>
      <c r="E15" s="185" t="s">
        <v>85</v>
      </c>
      <c r="F15" s="120" t="s">
        <v>80</v>
      </c>
      <c r="G15" s="120" t="s">
        <v>81</v>
      </c>
      <c r="H15" s="215" t="s">
        <v>82</v>
      </c>
      <c r="I15" s="208" t="s">
        <v>83</v>
      </c>
      <c r="J15" s="138" t="s">
        <v>86</v>
      </c>
      <c r="K15" s="180"/>
      <c r="L15" s="200">
        <v>11</v>
      </c>
      <c r="M15" s="205" t="s">
        <v>303</v>
      </c>
      <c r="N15" s="259">
        <v>42444</v>
      </c>
      <c r="O15" s="254" t="s">
        <v>128</v>
      </c>
      <c r="P15" s="254" t="s">
        <v>129</v>
      </c>
      <c r="Q15" s="255">
        <v>42447</v>
      </c>
      <c r="R15" s="260">
        <v>42448</v>
      </c>
      <c r="S15" s="207">
        <v>42449</v>
      </c>
      <c r="T15" s="203">
        <v>42450</v>
      </c>
      <c r="U15" s="163"/>
    </row>
    <row r="16" spans="1:33" ht="21" customHeight="1" thickBot="1" x14ac:dyDescent="0.25">
      <c r="A16" s="168"/>
      <c r="B16" s="191">
        <f t="shared" si="0"/>
        <v>42</v>
      </c>
      <c r="C16" s="206" t="s">
        <v>277</v>
      </c>
      <c r="D16" s="220" t="s">
        <v>87</v>
      </c>
      <c r="E16" s="189" t="s">
        <v>88</v>
      </c>
      <c r="F16" s="190" t="s">
        <v>89</v>
      </c>
      <c r="G16" s="190" t="s">
        <v>90</v>
      </c>
      <c r="H16" s="221" t="s">
        <v>91</v>
      </c>
      <c r="I16" s="211" t="s">
        <v>174</v>
      </c>
      <c r="J16" s="145" t="s">
        <v>175</v>
      </c>
      <c r="K16" s="180"/>
      <c r="L16" s="146">
        <v>12</v>
      </c>
      <c r="M16" s="112" t="s">
        <v>304</v>
      </c>
      <c r="N16" s="236">
        <v>42451</v>
      </c>
      <c r="O16" s="125" t="s">
        <v>130</v>
      </c>
      <c r="P16" s="125" t="s">
        <v>131</v>
      </c>
      <c r="Q16" s="122">
        <v>42454</v>
      </c>
      <c r="R16" s="138">
        <v>42455</v>
      </c>
      <c r="S16" s="208">
        <v>42456</v>
      </c>
      <c r="T16" s="138">
        <v>42457</v>
      </c>
      <c r="U16" s="163"/>
      <c r="Y16" s="265"/>
    </row>
    <row r="17" spans="1:21" ht="21" customHeight="1" thickBot="1" x14ac:dyDescent="0.3">
      <c r="A17" s="168"/>
      <c r="B17" s="192">
        <f t="shared" si="0"/>
        <v>43</v>
      </c>
      <c r="C17" s="248" t="s">
        <v>278</v>
      </c>
      <c r="D17" s="193"/>
      <c r="E17" s="194"/>
      <c r="F17" s="195" t="s">
        <v>11</v>
      </c>
      <c r="G17" s="196"/>
      <c r="H17" s="196"/>
      <c r="I17" s="197"/>
      <c r="J17" s="198"/>
      <c r="K17" s="181"/>
      <c r="L17" s="146">
        <v>13</v>
      </c>
      <c r="M17" s="112" t="s">
        <v>305</v>
      </c>
      <c r="N17" s="264">
        <v>42458</v>
      </c>
      <c r="O17" s="125" t="s">
        <v>132</v>
      </c>
      <c r="P17" s="125" t="s">
        <v>133</v>
      </c>
      <c r="Q17" s="122">
        <v>42461</v>
      </c>
      <c r="R17" s="225">
        <v>42462</v>
      </c>
      <c r="S17" s="208">
        <v>42463</v>
      </c>
      <c r="T17" s="138">
        <v>42464</v>
      </c>
      <c r="U17" s="163"/>
    </row>
    <row r="18" spans="1:21" ht="21" customHeight="1" x14ac:dyDescent="0.2">
      <c r="A18" s="168"/>
      <c r="B18" s="200">
        <f t="shared" si="0"/>
        <v>44</v>
      </c>
      <c r="C18" s="205" t="s">
        <v>279</v>
      </c>
      <c r="D18" s="212" t="s">
        <v>267</v>
      </c>
      <c r="E18" s="201" t="s">
        <v>248</v>
      </c>
      <c r="F18" s="202" t="s">
        <v>112</v>
      </c>
      <c r="G18" s="202" t="s">
        <v>111</v>
      </c>
      <c r="H18" s="213" t="s">
        <v>110</v>
      </c>
      <c r="I18" s="207" t="s">
        <v>214</v>
      </c>
      <c r="J18" s="203" t="s">
        <v>215</v>
      </c>
      <c r="K18" s="180"/>
      <c r="L18" s="146">
        <v>14</v>
      </c>
      <c r="M18" s="112" t="s">
        <v>306</v>
      </c>
      <c r="N18" s="236">
        <v>42465</v>
      </c>
      <c r="O18" s="125" t="s">
        <v>134</v>
      </c>
      <c r="P18" s="125" t="s">
        <v>135</v>
      </c>
      <c r="Q18" s="237">
        <v>42468</v>
      </c>
      <c r="R18" s="137">
        <v>42469</v>
      </c>
      <c r="S18" s="208">
        <v>42470</v>
      </c>
      <c r="T18" s="138">
        <v>42471</v>
      </c>
      <c r="U18" s="163"/>
    </row>
    <row r="19" spans="1:21" ht="21" customHeight="1" x14ac:dyDescent="0.2">
      <c r="A19" s="168"/>
      <c r="B19" s="146">
        <f t="shared" si="0"/>
        <v>45</v>
      </c>
      <c r="C19" s="112" t="s">
        <v>280</v>
      </c>
      <c r="D19" s="214" t="s">
        <v>216</v>
      </c>
      <c r="E19" s="185" t="s">
        <v>217</v>
      </c>
      <c r="F19" s="120" t="s">
        <v>113</v>
      </c>
      <c r="G19" s="121" t="s">
        <v>218</v>
      </c>
      <c r="H19" s="132" t="s">
        <v>219</v>
      </c>
      <c r="I19" s="208" t="s">
        <v>220</v>
      </c>
      <c r="J19" s="138" t="s">
        <v>221</v>
      </c>
      <c r="K19" s="180"/>
      <c r="L19" s="146">
        <v>15</v>
      </c>
      <c r="M19" s="112" t="s">
        <v>307</v>
      </c>
      <c r="N19" s="236">
        <v>42472</v>
      </c>
      <c r="O19" s="125" t="s">
        <v>136</v>
      </c>
      <c r="P19" s="125" t="s">
        <v>137</v>
      </c>
      <c r="Q19" s="123">
        <v>42475</v>
      </c>
      <c r="R19" s="139">
        <v>42476</v>
      </c>
      <c r="S19" s="208">
        <v>42477</v>
      </c>
      <c r="T19" s="138">
        <v>42478</v>
      </c>
      <c r="U19" s="163"/>
    </row>
    <row r="20" spans="1:21" ht="21" customHeight="1" x14ac:dyDescent="0.2">
      <c r="A20" s="168"/>
      <c r="B20" s="146">
        <f t="shared" si="0"/>
        <v>46</v>
      </c>
      <c r="C20" s="112" t="s">
        <v>281</v>
      </c>
      <c r="D20" s="214" t="s">
        <v>222</v>
      </c>
      <c r="E20" s="185" t="s">
        <v>223</v>
      </c>
      <c r="F20" s="120" t="s">
        <v>114</v>
      </c>
      <c r="G20" s="121" t="s">
        <v>224</v>
      </c>
      <c r="H20" s="215" t="s">
        <v>257</v>
      </c>
      <c r="I20" s="208" t="s">
        <v>259</v>
      </c>
      <c r="J20" s="138" t="s">
        <v>261</v>
      </c>
      <c r="K20" s="180"/>
      <c r="L20" s="146">
        <v>16</v>
      </c>
      <c r="M20" s="112" t="s">
        <v>308</v>
      </c>
      <c r="N20" s="261">
        <v>42479</v>
      </c>
      <c r="O20" s="126" t="s">
        <v>138</v>
      </c>
      <c r="P20" s="126" t="s">
        <v>139</v>
      </c>
      <c r="Q20" s="123">
        <v>42482</v>
      </c>
      <c r="R20" s="139">
        <v>42483</v>
      </c>
      <c r="S20" s="208">
        <v>42484</v>
      </c>
      <c r="T20" s="138">
        <v>42485</v>
      </c>
      <c r="U20" s="163"/>
    </row>
    <row r="21" spans="1:21" ht="21" customHeight="1" x14ac:dyDescent="0.2">
      <c r="A21" s="168"/>
      <c r="B21" s="146">
        <f t="shared" si="0"/>
        <v>47</v>
      </c>
      <c r="C21" s="112" t="s">
        <v>282</v>
      </c>
      <c r="D21" s="214" t="s">
        <v>225</v>
      </c>
      <c r="E21" s="185" t="s">
        <v>226</v>
      </c>
      <c r="F21" s="120" t="s">
        <v>115</v>
      </c>
      <c r="G21" s="121" t="s">
        <v>227</v>
      </c>
      <c r="H21" s="215" t="s">
        <v>258</v>
      </c>
      <c r="I21" s="208" t="s">
        <v>260</v>
      </c>
      <c r="J21" s="138" t="s">
        <v>262</v>
      </c>
      <c r="K21" s="180"/>
      <c r="L21" s="146">
        <v>17</v>
      </c>
      <c r="M21" s="112" t="s">
        <v>309</v>
      </c>
      <c r="N21" s="261">
        <v>42486</v>
      </c>
      <c r="O21" s="126" t="s">
        <v>140</v>
      </c>
      <c r="P21" s="126" t="s">
        <v>141</v>
      </c>
      <c r="Q21" s="115">
        <v>42489</v>
      </c>
      <c r="R21" s="140">
        <v>42490</v>
      </c>
      <c r="S21" s="186" t="s">
        <v>92</v>
      </c>
      <c r="T21" s="138">
        <v>42492</v>
      </c>
      <c r="U21" s="163"/>
    </row>
    <row r="22" spans="1:21" ht="21" customHeight="1" x14ac:dyDescent="0.2">
      <c r="A22" s="168"/>
      <c r="B22" s="146">
        <f t="shared" si="0"/>
        <v>48</v>
      </c>
      <c r="C22" s="112" t="s">
        <v>283</v>
      </c>
      <c r="D22" s="214" t="s">
        <v>228</v>
      </c>
      <c r="E22" s="185" t="s">
        <v>229</v>
      </c>
      <c r="F22" s="120" t="s">
        <v>116</v>
      </c>
      <c r="G22" s="121" t="s">
        <v>180</v>
      </c>
      <c r="H22" s="132" t="s">
        <v>181</v>
      </c>
      <c r="I22" s="208" t="s">
        <v>182</v>
      </c>
      <c r="J22" s="138" t="s">
        <v>183</v>
      </c>
      <c r="K22" s="180"/>
      <c r="L22" s="146">
        <v>18</v>
      </c>
      <c r="M22" s="112" t="s">
        <v>310</v>
      </c>
      <c r="N22" s="261">
        <v>42493</v>
      </c>
      <c r="O22" s="126" t="s">
        <v>142</v>
      </c>
      <c r="P22" s="126" t="s">
        <v>143</v>
      </c>
      <c r="Q22" s="199">
        <v>42496</v>
      </c>
      <c r="R22" s="140">
        <v>42497</v>
      </c>
      <c r="S22" s="208">
        <v>42498</v>
      </c>
      <c r="T22" s="138">
        <v>42499</v>
      </c>
      <c r="U22" s="163"/>
    </row>
    <row r="23" spans="1:21" ht="21" customHeight="1" x14ac:dyDescent="0.2">
      <c r="A23" s="168"/>
      <c r="B23" s="146">
        <v>49</v>
      </c>
      <c r="C23" s="112" t="s">
        <v>284</v>
      </c>
      <c r="D23" s="214" t="s">
        <v>184</v>
      </c>
      <c r="E23" s="185" t="s">
        <v>185</v>
      </c>
      <c r="F23" s="120" t="s">
        <v>117</v>
      </c>
      <c r="G23" s="113" t="s">
        <v>186</v>
      </c>
      <c r="H23" s="134" t="s">
        <v>187</v>
      </c>
      <c r="I23" s="208" t="s">
        <v>188</v>
      </c>
      <c r="J23" s="138" t="s">
        <v>93</v>
      </c>
      <c r="K23" s="180"/>
      <c r="L23" s="146">
        <v>19</v>
      </c>
      <c r="M23" s="112" t="s">
        <v>311</v>
      </c>
      <c r="N23" s="261">
        <v>42500</v>
      </c>
      <c r="O23" s="126" t="s">
        <v>144</v>
      </c>
      <c r="P23" s="126" t="s">
        <v>145</v>
      </c>
      <c r="Q23" s="115">
        <v>42503</v>
      </c>
      <c r="R23" s="140">
        <v>42504</v>
      </c>
      <c r="S23" s="208">
        <v>42505</v>
      </c>
      <c r="T23" s="138">
        <v>42506</v>
      </c>
      <c r="U23" s="163"/>
    </row>
    <row r="24" spans="1:21" ht="21" customHeight="1" x14ac:dyDescent="0.2">
      <c r="A24" s="168"/>
      <c r="B24" s="146">
        <v>50</v>
      </c>
      <c r="C24" s="112" t="s">
        <v>285</v>
      </c>
      <c r="D24" s="216" t="s">
        <v>189</v>
      </c>
      <c r="E24" s="124" t="s">
        <v>190</v>
      </c>
      <c r="F24" s="114" t="s">
        <v>118</v>
      </c>
      <c r="G24" s="113" t="s">
        <v>191</v>
      </c>
      <c r="H24" s="134" t="s">
        <v>192</v>
      </c>
      <c r="I24" s="208" t="s">
        <v>193</v>
      </c>
      <c r="J24" s="138" t="s">
        <v>194</v>
      </c>
      <c r="K24" s="180"/>
      <c r="L24" s="146">
        <v>20</v>
      </c>
      <c r="M24" s="112" t="s">
        <v>312</v>
      </c>
      <c r="N24" s="261">
        <v>42507</v>
      </c>
      <c r="O24" s="126" t="s">
        <v>146</v>
      </c>
      <c r="P24" s="126" t="s">
        <v>147</v>
      </c>
      <c r="Q24" s="115">
        <v>42510</v>
      </c>
      <c r="R24" s="140">
        <v>42511</v>
      </c>
      <c r="S24" s="208">
        <v>42512</v>
      </c>
      <c r="T24" s="138">
        <v>42513</v>
      </c>
      <c r="U24" s="163"/>
    </row>
    <row r="25" spans="1:21" ht="21" customHeight="1" x14ac:dyDescent="0.2">
      <c r="A25" s="168"/>
      <c r="B25" s="146">
        <v>51</v>
      </c>
      <c r="C25" s="112" t="s">
        <v>286</v>
      </c>
      <c r="D25" s="216" t="s">
        <v>195</v>
      </c>
      <c r="E25" s="124" t="s">
        <v>196</v>
      </c>
      <c r="F25" s="114" t="s">
        <v>119</v>
      </c>
      <c r="G25" s="113" t="s">
        <v>197</v>
      </c>
      <c r="H25" s="134" t="s">
        <v>198</v>
      </c>
      <c r="I25" s="133" t="s">
        <v>199</v>
      </c>
      <c r="J25" s="138" t="s">
        <v>200</v>
      </c>
      <c r="K25" s="180"/>
      <c r="L25" s="146">
        <v>21</v>
      </c>
      <c r="M25" s="112" t="s">
        <v>313</v>
      </c>
      <c r="N25" s="261">
        <v>42514</v>
      </c>
      <c r="O25" s="126" t="s">
        <v>148</v>
      </c>
      <c r="P25" s="126" t="s">
        <v>149</v>
      </c>
      <c r="Q25" s="115">
        <v>42517</v>
      </c>
      <c r="R25" s="140">
        <v>42518</v>
      </c>
      <c r="S25" s="208">
        <v>42519</v>
      </c>
      <c r="T25" s="138">
        <v>42520</v>
      </c>
      <c r="U25" s="163"/>
    </row>
    <row r="26" spans="1:21" ht="21" customHeight="1" thickBot="1" x14ac:dyDescent="0.25">
      <c r="A26" s="168"/>
      <c r="B26" s="147">
        <v>52</v>
      </c>
      <c r="C26" s="148" t="s">
        <v>287</v>
      </c>
      <c r="D26" s="217" t="s">
        <v>201</v>
      </c>
      <c r="E26" s="204" t="s">
        <v>202</v>
      </c>
      <c r="F26" s="135" t="s">
        <v>120</v>
      </c>
      <c r="G26" s="135" t="s">
        <v>203</v>
      </c>
      <c r="H26" s="136" t="s">
        <v>179</v>
      </c>
      <c r="I26" s="149" t="s">
        <v>204</v>
      </c>
      <c r="J26" s="136" t="s">
        <v>205</v>
      </c>
      <c r="K26" s="182"/>
      <c r="L26" s="147">
        <v>22</v>
      </c>
      <c r="M26" s="148" t="s">
        <v>314</v>
      </c>
      <c r="N26" s="262" t="s">
        <v>315</v>
      </c>
      <c r="O26" s="141" t="s">
        <v>151</v>
      </c>
      <c r="P26" s="141" t="s">
        <v>316</v>
      </c>
      <c r="Q26" s="142" t="s">
        <v>317</v>
      </c>
      <c r="R26" s="263" t="s">
        <v>318</v>
      </c>
      <c r="S26" s="150" t="s">
        <v>319</v>
      </c>
      <c r="T26" s="256" t="s">
        <v>320</v>
      </c>
      <c r="U26" s="163"/>
    </row>
    <row r="27" spans="1:21" ht="12.75" customHeight="1" thickBot="1" x14ac:dyDescent="0.25">
      <c r="A27" s="169"/>
      <c r="B27" s="170"/>
      <c r="C27" s="170"/>
      <c r="D27" s="171"/>
      <c r="E27" s="172"/>
      <c r="F27" s="172"/>
      <c r="G27" s="172"/>
      <c r="H27" s="172"/>
      <c r="I27" s="172"/>
      <c r="J27" s="173"/>
      <c r="K27" s="174"/>
      <c r="L27" s="170"/>
      <c r="M27" s="170"/>
      <c r="N27" s="175"/>
      <c r="O27" s="175"/>
      <c r="P27" s="175"/>
      <c r="Q27" s="175"/>
      <c r="R27" s="175"/>
      <c r="S27" s="176"/>
      <c r="T27" s="177"/>
      <c r="U27" s="178"/>
    </row>
    <row r="28" spans="1:21" ht="29.45" customHeight="1" x14ac:dyDescent="0.2">
      <c r="B28" s="1"/>
      <c r="C28" s="11" t="s">
        <v>12</v>
      </c>
      <c r="K28" s="12"/>
      <c r="L28" s="12"/>
      <c r="M28" s="11" t="s">
        <v>14</v>
      </c>
      <c r="N28" s="29"/>
      <c r="O28" s="12"/>
      <c r="P28" s="12"/>
      <c r="Q28" s="1"/>
      <c r="R28" s="1"/>
      <c r="S28" s="4"/>
      <c r="T28" s="3"/>
    </row>
    <row r="29" spans="1:21" ht="15.6" customHeight="1" x14ac:dyDescent="0.2">
      <c r="B29" s="1"/>
      <c r="C29" s="14" t="s">
        <v>321</v>
      </c>
      <c r="D29" s="14"/>
      <c r="E29" s="13"/>
      <c r="F29" s="8" t="s">
        <v>323</v>
      </c>
      <c r="G29" s="10"/>
      <c r="H29" s="10"/>
      <c r="I29" s="12"/>
      <c r="J29" s="12"/>
      <c r="K29" s="12"/>
      <c r="L29" s="10"/>
      <c r="M29" s="14" t="s">
        <v>322</v>
      </c>
      <c r="N29" s="14"/>
      <c r="O29" s="12"/>
      <c r="P29" s="12"/>
      <c r="Q29" s="1"/>
      <c r="R29" s="1"/>
      <c r="S29" s="1"/>
      <c r="T29" s="3"/>
    </row>
    <row r="30" spans="1:21" ht="12.75" customHeight="1" x14ac:dyDescent="0.2">
      <c r="B30" s="1"/>
      <c r="C30" s="13"/>
      <c r="D30" s="13" t="s">
        <v>13</v>
      </c>
      <c r="E30" s="13"/>
      <c r="F30" s="8"/>
      <c r="G30" s="12"/>
      <c r="H30" s="12"/>
      <c r="I30" s="12"/>
      <c r="J30" s="12"/>
      <c r="K30" s="12"/>
      <c r="L30" s="10"/>
      <c r="M30" s="13"/>
      <c r="N30" s="15" t="s">
        <v>13</v>
      </c>
      <c r="O30" s="12"/>
      <c r="P30" s="12"/>
      <c r="Q30" s="1"/>
      <c r="R30" s="1"/>
      <c r="S30" s="1"/>
      <c r="T30" s="3"/>
    </row>
    <row r="31" spans="1:21" x14ac:dyDescent="0.2">
      <c r="B31" s="1"/>
      <c r="C31" s="16" t="s">
        <v>15</v>
      </c>
      <c r="D31" s="17">
        <v>14</v>
      </c>
      <c r="E31" s="13"/>
      <c r="F31" s="13"/>
      <c r="G31" s="12"/>
      <c r="H31" s="12"/>
      <c r="I31" s="12"/>
      <c r="J31" s="12"/>
      <c r="K31" s="12"/>
      <c r="L31" s="10"/>
      <c r="M31" s="16" t="s">
        <v>16</v>
      </c>
      <c r="N31" s="17">
        <v>17</v>
      </c>
      <c r="O31" s="12"/>
      <c r="P31" s="12"/>
      <c r="Q31" s="1"/>
      <c r="R31" s="1"/>
      <c r="S31" s="1"/>
      <c r="T31" s="3"/>
    </row>
    <row r="32" spans="1:21" x14ac:dyDescent="0.2">
      <c r="B32" s="1"/>
      <c r="C32" s="16" t="s">
        <v>17</v>
      </c>
      <c r="D32" s="17">
        <v>22</v>
      </c>
      <c r="E32" s="13"/>
      <c r="F32" s="13"/>
      <c r="G32" s="12"/>
      <c r="H32" s="12"/>
      <c r="I32" s="12"/>
      <c r="J32" s="12"/>
      <c r="K32" s="12"/>
      <c r="L32" s="10"/>
      <c r="M32" s="16" t="s">
        <v>18</v>
      </c>
      <c r="N32" s="17">
        <v>20</v>
      </c>
      <c r="O32" s="12"/>
      <c r="P32" s="12"/>
      <c r="Q32" s="1"/>
      <c r="R32" s="1"/>
      <c r="S32" s="1"/>
      <c r="T32" s="3"/>
    </row>
    <row r="33" spans="2:21" x14ac:dyDescent="0.2">
      <c r="B33" s="1"/>
      <c r="C33" s="17" t="s">
        <v>19</v>
      </c>
      <c r="D33" s="17">
        <v>17</v>
      </c>
      <c r="E33" s="13"/>
      <c r="F33" s="13"/>
      <c r="G33" s="12"/>
      <c r="H33" s="12"/>
      <c r="I33" s="12"/>
      <c r="J33" s="12"/>
      <c r="K33" s="12"/>
      <c r="L33" s="12"/>
      <c r="M33" s="16" t="s">
        <v>20</v>
      </c>
      <c r="N33" s="17">
        <v>16</v>
      </c>
      <c r="O33" s="12"/>
      <c r="P33" s="12"/>
      <c r="Q33" s="1"/>
      <c r="R33" s="1"/>
      <c r="S33" s="1"/>
      <c r="T33" s="3"/>
    </row>
    <row r="34" spans="2:21" x14ac:dyDescent="0.2">
      <c r="B34" s="1"/>
      <c r="C34" s="16" t="s">
        <v>21</v>
      </c>
      <c r="D34" s="17">
        <v>21</v>
      </c>
      <c r="E34" s="13"/>
      <c r="F34" s="12"/>
      <c r="G34" s="12"/>
      <c r="H34" s="12"/>
      <c r="I34" s="12"/>
      <c r="J34" s="12"/>
      <c r="K34" s="12"/>
      <c r="L34" s="12"/>
      <c r="M34" s="16" t="s">
        <v>22</v>
      </c>
      <c r="N34" s="17">
        <v>22</v>
      </c>
      <c r="O34" s="12"/>
      <c r="P34" s="12"/>
      <c r="Q34" s="1"/>
      <c r="R34" s="1"/>
      <c r="S34" s="1"/>
      <c r="T34" s="3"/>
      <c r="U34"/>
    </row>
    <row r="35" spans="2:21" x14ac:dyDescent="0.2">
      <c r="B35" s="1"/>
      <c r="C35" s="16" t="s">
        <v>23</v>
      </c>
      <c r="D35" s="17">
        <v>15</v>
      </c>
      <c r="E35" s="18"/>
      <c r="F35" s="12"/>
      <c r="G35" s="12"/>
      <c r="H35" s="18"/>
      <c r="I35" s="12"/>
      <c r="J35" s="12"/>
      <c r="K35" s="12"/>
      <c r="L35" s="12"/>
      <c r="M35" s="16" t="s">
        <v>24</v>
      </c>
      <c r="N35" s="17">
        <v>20</v>
      </c>
      <c r="O35" s="12"/>
      <c r="P35" s="12"/>
      <c r="Q35" s="1"/>
      <c r="R35" s="1"/>
      <c r="S35" s="1"/>
      <c r="T35" s="3"/>
      <c r="U35"/>
    </row>
    <row r="36" spans="2:21" x14ac:dyDescent="0.2">
      <c r="B36" s="1"/>
      <c r="C36" s="16" t="s">
        <v>25</v>
      </c>
      <c r="D36" s="17">
        <f>SUM(D31:D35)</f>
        <v>89</v>
      </c>
      <c r="E36" s="18"/>
      <c r="F36" s="19"/>
      <c r="G36" s="12"/>
      <c r="H36" s="18"/>
      <c r="I36" s="12"/>
      <c r="J36" s="12"/>
      <c r="K36" s="12"/>
      <c r="L36" s="12"/>
      <c r="M36" s="16" t="s">
        <v>153</v>
      </c>
      <c r="N36" s="17">
        <v>5</v>
      </c>
      <c r="O36" s="12"/>
      <c r="P36" s="12"/>
      <c r="Q36" s="1"/>
      <c r="R36" s="1"/>
      <c r="S36" s="1"/>
      <c r="T36" s="3"/>
      <c r="U36"/>
    </row>
    <row r="37" spans="2:21" x14ac:dyDescent="0.2">
      <c r="B37" s="1"/>
      <c r="C37" s="12"/>
      <c r="D37" s="12"/>
      <c r="E37" s="18"/>
      <c r="F37" s="19"/>
      <c r="G37" s="19"/>
      <c r="H37" s="18"/>
      <c r="I37" s="12"/>
      <c r="J37" s="12"/>
      <c r="K37" s="12"/>
      <c r="L37" s="12"/>
      <c r="M37" s="16" t="s">
        <v>25</v>
      </c>
      <c r="N37" s="17">
        <f>SUM(N31:N36)</f>
        <v>100</v>
      </c>
      <c r="O37" s="12"/>
      <c r="P37" s="12"/>
      <c r="Q37" s="1"/>
      <c r="R37" s="1"/>
      <c r="S37" s="1"/>
      <c r="T37" s="3"/>
      <c r="U37"/>
    </row>
    <row r="38" spans="2:21" x14ac:dyDescent="0.2">
      <c r="B38" s="7"/>
      <c r="C38" s="2"/>
      <c r="D38" s="2"/>
      <c r="E38" s="5"/>
      <c r="F38" s="6"/>
      <c r="G38" s="6"/>
      <c r="H38" s="5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8"/>
      <c r="U38"/>
    </row>
    <row r="39" spans="2:21" x14ac:dyDescent="0.2">
      <c r="B39" s="15"/>
      <c r="C39" s="20" t="s">
        <v>263</v>
      </c>
      <c r="D39" s="11"/>
      <c r="E39" s="21"/>
      <c r="F39" s="22"/>
      <c r="G39" s="22"/>
      <c r="H39" s="21"/>
      <c r="I39" s="23"/>
      <c r="J39" s="23"/>
      <c r="K39" s="23"/>
      <c r="L39" s="11"/>
      <c r="M39" s="11" t="s">
        <v>264</v>
      </c>
      <c r="N39" s="11"/>
      <c r="O39" s="22"/>
      <c r="P39" s="12"/>
      <c r="Q39" s="1"/>
      <c r="R39" s="1"/>
      <c r="S39" s="1"/>
      <c r="T39" s="8"/>
      <c r="U39"/>
    </row>
    <row r="40" spans="2:21" x14ac:dyDescent="0.2">
      <c r="B40" s="26"/>
      <c r="C40" s="27"/>
      <c r="D40" s="12"/>
      <c r="E40" s="18"/>
      <c r="F40" s="19"/>
      <c r="G40" s="19"/>
      <c r="H40" s="18"/>
      <c r="I40" s="24"/>
      <c r="J40" s="24"/>
      <c r="K40" s="24"/>
      <c r="L40" s="12"/>
      <c r="M40" s="12"/>
      <c r="N40" s="12"/>
      <c r="O40" s="12"/>
      <c r="P40" s="12"/>
      <c r="Q40" s="9"/>
      <c r="R40" s="9"/>
      <c r="S40" s="9"/>
      <c r="U40"/>
    </row>
    <row r="41" spans="2:21" x14ac:dyDescent="0.2">
      <c r="B41" s="28"/>
      <c r="C41" s="9" t="s">
        <v>28</v>
      </c>
      <c r="D41" s="9" t="s">
        <v>324</v>
      </c>
      <c r="H41" s="9">
        <v>38</v>
      </c>
      <c r="L41" s="9"/>
      <c r="M41" s="9"/>
      <c r="U41"/>
    </row>
    <row r="42" spans="2:21" x14ac:dyDescent="0.2">
      <c r="B42" s="28"/>
      <c r="C42" s="9" t="s">
        <v>26</v>
      </c>
      <c r="D42" s="9" t="s">
        <v>325</v>
      </c>
      <c r="H42" s="9">
        <v>38</v>
      </c>
      <c r="M42" s="9"/>
      <c r="U42"/>
    </row>
    <row r="43" spans="2:21" x14ac:dyDescent="0.2">
      <c r="B43" s="28"/>
      <c r="C43" s="9" t="s">
        <v>27</v>
      </c>
      <c r="D43" s="9" t="s">
        <v>326</v>
      </c>
      <c r="H43" s="9">
        <v>38</v>
      </c>
      <c r="U43"/>
    </row>
    <row r="44" spans="2:21" x14ac:dyDescent="0.2">
      <c r="B44" s="28"/>
      <c r="C44" s="9" t="s">
        <v>29</v>
      </c>
      <c r="D44" s="9" t="s">
        <v>327</v>
      </c>
      <c r="H44" s="9">
        <v>38</v>
      </c>
      <c r="U44"/>
    </row>
    <row r="45" spans="2:21" x14ac:dyDescent="0.2">
      <c r="B45" s="28"/>
      <c r="C45" s="9" t="s">
        <v>30</v>
      </c>
      <c r="D45" s="9" t="s">
        <v>328</v>
      </c>
      <c r="H45" s="9">
        <v>37</v>
      </c>
      <c r="U45"/>
    </row>
    <row r="46" spans="2:21" x14ac:dyDescent="0.2">
      <c r="B46" s="28"/>
      <c r="H46">
        <f>SUM(H41:H45)</f>
        <v>189</v>
      </c>
      <c r="U46"/>
    </row>
    <row r="47" spans="2:21" x14ac:dyDescent="0.2">
      <c r="B47" s="28"/>
      <c r="C47" s="9"/>
      <c r="H47" s="9"/>
      <c r="U47"/>
    </row>
    <row r="48" spans="2:21" x14ac:dyDescent="0.2">
      <c r="C48" s="9"/>
      <c r="D48" s="9"/>
      <c r="H48" s="9"/>
      <c r="U48"/>
    </row>
  </sheetData>
  <phoneticPr fontId="10" type="noConversion"/>
  <pageMargins left="0" right="0" top="0" bottom="0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H68"/>
  <sheetViews>
    <sheetView topLeftCell="A16" workbookViewId="0">
      <selection activeCell="X10" sqref="X10"/>
    </sheetView>
  </sheetViews>
  <sheetFormatPr defaultRowHeight="12.75" x14ac:dyDescent="0.2"/>
  <cols>
    <col min="1" max="1" width="5.140625" customWidth="1"/>
    <col min="2" max="2" width="3.85546875" customWidth="1"/>
    <col min="3" max="9" width="4.7109375" customWidth="1"/>
    <col min="10" max="10" width="7.28515625" style="80" customWidth="1"/>
    <col min="11" max="11" width="2.140625" customWidth="1"/>
    <col min="12" max="12" width="3.85546875" customWidth="1"/>
    <col min="13" max="19" width="4.7109375" customWidth="1"/>
    <col min="20" max="20" width="4.7109375" style="80" customWidth="1"/>
    <col min="21" max="21" width="1.5703125" style="25" customWidth="1"/>
    <col min="30" max="32" width="4.140625" bestFit="1" customWidth="1"/>
  </cols>
  <sheetData>
    <row r="1" spans="2:34" ht="17.25" customHeight="1" x14ac:dyDescent="0.3">
      <c r="B1" s="1"/>
      <c r="C1" s="87"/>
      <c r="D1" s="2"/>
      <c r="F1" s="2"/>
      <c r="G1" s="2"/>
      <c r="H1" s="2"/>
      <c r="I1" s="2"/>
      <c r="J1" s="79"/>
      <c r="K1" s="2"/>
      <c r="L1" s="2"/>
      <c r="M1" s="88"/>
      <c r="N1" s="2"/>
      <c r="O1" s="2"/>
      <c r="P1" s="89"/>
      <c r="Q1" s="3"/>
      <c r="R1" s="1"/>
      <c r="S1" s="1"/>
      <c r="T1" s="82"/>
    </row>
    <row r="2" spans="2:34" ht="32.25" x14ac:dyDescent="0.55000000000000004">
      <c r="B2" s="65"/>
      <c r="C2" s="2"/>
      <c r="D2" s="2"/>
      <c r="E2" s="66" t="s">
        <v>160</v>
      </c>
      <c r="G2" s="67"/>
      <c r="H2" s="67"/>
      <c r="I2" s="67"/>
      <c r="J2" s="78"/>
      <c r="K2" s="67"/>
      <c r="L2" s="67"/>
      <c r="M2" s="67"/>
      <c r="N2" s="67"/>
      <c r="O2" s="67"/>
      <c r="P2" s="67"/>
      <c r="Q2" s="67"/>
      <c r="R2" s="67"/>
      <c r="S2" s="67"/>
      <c r="T2" s="81"/>
    </row>
    <row r="3" spans="2:34" ht="11.25" customHeight="1" x14ac:dyDescent="0.25">
      <c r="B3" s="1"/>
      <c r="C3" s="68"/>
      <c r="D3" s="1"/>
      <c r="E3" s="1"/>
      <c r="F3" s="1"/>
      <c r="G3" s="1"/>
      <c r="H3" s="1"/>
      <c r="I3" s="1"/>
      <c r="J3" s="79"/>
      <c r="K3" s="1"/>
      <c r="L3" s="1"/>
      <c r="M3" s="1"/>
      <c r="N3" s="1"/>
      <c r="O3" s="1"/>
      <c r="P3" s="1"/>
      <c r="Q3" s="1"/>
      <c r="R3" s="1"/>
      <c r="S3" s="1"/>
      <c r="T3" s="82"/>
    </row>
    <row r="4" spans="2:34" ht="16.5" customHeight="1" x14ac:dyDescent="0.2">
      <c r="B4" s="20" t="s">
        <v>230</v>
      </c>
      <c r="D4" s="28"/>
      <c r="E4" s="28"/>
      <c r="F4" s="28"/>
      <c r="G4" s="28"/>
      <c r="H4" s="28"/>
      <c r="I4" s="28"/>
      <c r="L4" s="20" t="s">
        <v>235</v>
      </c>
      <c r="N4" s="28"/>
      <c r="O4" s="28"/>
      <c r="P4" s="28"/>
      <c r="Q4" s="28"/>
      <c r="R4" s="28"/>
      <c r="S4" s="28"/>
    </row>
    <row r="5" spans="2:34" ht="16.5" customHeight="1" x14ac:dyDescent="0.2">
      <c r="B5" s="84" t="s">
        <v>0</v>
      </c>
      <c r="C5" s="84" t="s">
        <v>2</v>
      </c>
      <c r="D5" s="84" t="s">
        <v>3</v>
      </c>
      <c r="E5" s="84" t="s">
        <v>4</v>
      </c>
      <c r="F5" s="84" t="s">
        <v>5</v>
      </c>
      <c r="G5" s="84" t="s">
        <v>6</v>
      </c>
      <c r="H5" s="84" t="s">
        <v>7</v>
      </c>
      <c r="I5" s="85" t="s">
        <v>8</v>
      </c>
      <c r="L5" s="84" t="s">
        <v>0</v>
      </c>
      <c r="M5" s="84" t="s">
        <v>2</v>
      </c>
      <c r="N5" s="84" t="s">
        <v>3</v>
      </c>
      <c r="O5" s="84" t="s">
        <v>4</v>
      </c>
      <c r="P5" s="84" t="s">
        <v>5</v>
      </c>
      <c r="Q5" s="84" t="s">
        <v>6</v>
      </c>
      <c r="R5" s="84" t="s">
        <v>7</v>
      </c>
      <c r="S5" s="85" t="s">
        <v>8</v>
      </c>
      <c r="AG5" s="30"/>
      <c r="AH5" s="30"/>
    </row>
    <row r="6" spans="2:34" ht="16.5" customHeight="1" x14ac:dyDescent="0.2">
      <c r="B6" s="84">
        <v>31</v>
      </c>
      <c r="C6" s="31"/>
      <c r="D6" s="31" t="s">
        <v>98</v>
      </c>
      <c r="E6" s="31" t="s">
        <v>99</v>
      </c>
      <c r="F6" s="32" t="s">
        <v>100</v>
      </c>
      <c r="G6" s="32" t="s">
        <v>101</v>
      </c>
      <c r="H6" s="32" t="s">
        <v>102</v>
      </c>
      <c r="I6" s="33" t="s">
        <v>103</v>
      </c>
      <c r="K6" s="75"/>
      <c r="L6" s="71">
        <v>1</v>
      </c>
      <c r="M6" s="34" t="s">
        <v>161</v>
      </c>
      <c r="N6" s="34" t="s">
        <v>164</v>
      </c>
      <c r="O6" s="35" t="s">
        <v>157</v>
      </c>
      <c r="P6" s="35" t="s">
        <v>156</v>
      </c>
      <c r="Q6" s="35" t="s">
        <v>154</v>
      </c>
      <c r="R6" s="35" t="s">
        <v>152</v>
      </c>
      <c r="S6" s="38">
        <v>42374</v>
      </c>
    </row>
    <row r="7" spans="2:34" ht="16.5" customHeight="1" x14ac:dyDescent="0.2">
      <c r="B7" s="84">
        <v>32</v>
      </c>
      <c r="C7" s="36" t="s">
        <v>102</v>
      </c>
      <c r="D7" s="31" t="s">
        <v>178</v>
      </c>
      <c r="E7" s="50" t="s">
        <v>104</v>
      </c>
      <c r="F7" s="50" t="s">
        <v>109</v>
      </c>
      <c r="G7" s="50" t="s">
        <v>105</v>
      </c>
      <c r="H7" s="32" t="s">
        <v>106</v>
      </c>
      <c r="I7" s="33" t="s">
        <v>107</v>
      </c>
      <c r="J7" s="80">
        <v>3</v>
      </c>
      <c r="K7" s="69"/>
      <c r="L7" s="71">
        <v>2</v>
      </c>
      <c r="M7" s="46" t="s">
        <v>94</v>
      </c>
      <c r="N7" s="55" t="s">
        <v>165</v>
      </c>
      <c r="O7" s="53">
        <v>42377</v>
      </c>
      <c r="P7" s="54">
        <v>42378</v>
      </c>
      <c r="Q7" s="54">
        <v>42379</v>
      </c>
      <c r="R7" s="35">
        <v>42380</v>
      </c>
      <c r="S7" s="38">
        <v>42381</v>
      </c>
      <c r="T7" s="80">
        <v>4</v>
      </c>
    </row>
    <row r="8" spans="2:34" ht="16.5" customHeight="1" x14ac:dyDescent="0.2">
      <c r="B8" s="84">
        <v>33</v>
      </c>
      <c r="C8" s="51" t="s">
        <v>155</v>
      </c>
      <c r="D8" s="52" t="s">
        <v>108</v>
      </c>
      <c r="E8" s="51" t="s">
        <v>95</v>
      </c>
      <c r="F8" s="51" t="s">
        <v>96</v>
      </c>
      <c r="G8" s="52" t="s">
        <v>31</v>
      </c>
      <c r="H8" s="37" t="s">
        <v>32</v>
      </c>
      <c r="I8" s="38" t="s">
        <v>33</v>
      </c>
      <c r="J8" s="80">
        <v>5</v>
      </c>
      <c r="K8" s="69"/>
      <c r="L8" s="71">
        <v>3</v>
      </c>
      <c r="M8" s="55" t="s">
        <v>121</v>
      </c>
      <c r="N8" s="55" t="s">
        <v>166</v>
      </c>
      <c r="O8" s="53">
        <v>42384</v>
      </c>
      <c r="P8" s="54">
        <v>42385</v>
      </c>
      <c r="Q8" s="54">
        <v>42386</v>
      </c>
      <c r="R8" s="35">
        <v>42387</v>
      </c>
      <c r="S8" s="38">
        <v>42388</v>
      </c>
      <c r="T8" s="80">
        <v>5</v>
      </c>
    </row>
    <row r="9" spans="2:34" ht="16.5" customHeight="1" x14ac:dyDescent="0.2">
      <c r="B9" s="84">
        <f>B8+1</f>
        <v>34</v>
      </c>
      <c r="C9" s="73" t="s">
        <v>34</v>
      </c>
      <c r="D9" s="72" t="s">
        <v>35</v>
      </c>
      <c r="E9" s="73" t="s">
        <v>36</v>
      </c>
      <c r="F9" s="72" t="s">
        <v>37</v>
      </c>
      <c r="G9" s="72" t="s">
        <v>38</v>
      </c>
      <c r="H9" s="37" t="s">
        <v>39</v>
      </c>
      <c r="I9" s="38" t="s">
        <v>40</v>
      </c>
      <c r="J9" s="80">
        <v>5</v>
      </c>
      <c r="K9" s="69"/>
      <c r="L9" s="71">
        <v>4</v>
      </c>
      <c r="M9" s="55" t="s">
        <v>122</v>
      </c>
      <c r="N9" s="55" t="s">
        <v>167</v>
      </c>
      <c r="O9" s="53">
        <v>42391</v>
      </c>
      <c r="P9" s="54">
        <v>42392</v>
      </c>
      <c r="Q9" s="54">
        <v>42393</v>
      </c>
      <c r="R9" s="35">
        <v>42394</v>
      </c>
      <c r="S9" s="38">
        <v>42395</v>
      </c>
      <c r="T9" s="80">
        <v>5</v>
      </c>
    </row>
    <row r="10" spans="2:34" ht="16.5" customHeight="1" x14ac:dyDescent="0.2">
      <c r="B10" s="84">
        <f>B9+1</f>
        <v>35</v>
      </c>
      <c r="C10" s="51" t="s">
        <v>41</v>
      </c>
      <c r="D10" s="51" t="s">
        <v>42</v>
      </c>
      <c r="E10" s="51" t="s">
        <v>43</v>
      </c>
      <c r="F10" s="52" t="s">
        <v>44</v>
      </c>
      <c r="G10" s="52" t="s">
        <v>45</v>
      </c>
      <c r="H10" s="35" t="s">
        <v>46</v>
      </c>
      <c r="J10" s="80">
        <v>5</v>
      </c>
      <c r="K10" s="69"/>
      <c r="L10" s="71">
        <v>5</v>
      </c>
      <c r="M10" s="55" t="s">
        <v>162</v>
      </c>
      <c r="N10" s="55" t="s">
        <v>168</v>
      </c>
      <c r="O10" s="53">
        <v>42398</v>
      </c>
      <c r="P10" s="54">
        <v>42399</v>
      </c>
      <c r="Q10" s="54">
        <v>42400</v>
      </c>
      <c r="T10" s="80">
        <v>5</v>
      </c>
    </row>
    <row r="11" spans="2:34" ht="16.5" customHeight="1" x14ac:dyDescent="0.2">
      <c r="B11" s="20" t="s">
        <v>233</v>
      </c>
      <c r="D11" s="28"/>
      <c r="E11" s="28"/>
      <c r="F11" s="28"/>
      <c r="G11" s="28"/>
      <c r="H11" s="28"/>
      <c r="I11" s="28"/>
      <c r="K11" s="69"/>
      <c r="L11" s="20" t="s">
        <v>236</v>
      </c>
      <c r="N11" s="28"/>
      <c r="O11" s="28"/>
      <c r="P11" s="28"/>
      <c r="Q11" s="28"/>
      <c r="R11" s="28"/>
      <c r="S11" s="28"/>
    </row>
    <row r="12" spans="2:34" ht="16.5" customHeight="1" x14ac:dyDescent="0.2">
      <c r="B12" s="84" t="s">
        <v>0</v>
      </c>
      <c r="C12" s="84" t="s">
        <v>2</v>
      </c>
      <c r="D12" s="84" t="s">
        <v>3</v>
      </c>
      <c r="E12" s="84" t="s">
        <v>4</v>
      </c>
      <c r="F12" s="84" t="s">
        <v>5</v>
      </c>
      <c r="G12" s="84" t="s">
        <v>6</v>
      </c>
      <c r="H12" s="84" t="s">
        <v>7</v>
      </c>
      <c r="I12" s="85" t="s">
        <v>8</v>
      </c>
      <c r="K12" s="69"/>
      <c r="L12" s="84" t="s">
        <v>0</v>
      </c>
      <c r="M12" s="84" t="s">
        <v>2</v>
      </c>
      <c r="N12" s="84" t="s">
        <v>3</v>
      </c>
      <c r="O12" s="84" t="s">
        <v>4</v>
      </c>
      <c r="P12" s="84" t="s">
        <v>5</v>
      </c>
      <c r="Q12" s="84" t="s">
        <v>6</v>
      </c>
      <c r="R12" s="84" t="s">
        <v>7</v>
      </c>
      <c r="S12" s="85" t="s">
        <v>8</v>
      </c>
    </row>
    <row r="13" spans="2:34" ht="16.5" customHeight="1" x14ac:dyDescent="0.2">
      <c r="B13" s="84">
        <v>35</v>
      </c>
      <c r="C13" s="74"/>
      <c r="D13" s="74"/>
      <c r="E13" s="74"/>
      <c r="F13" s="74"/>
      <c r="G13" s="74"/>
      <c r="H13" s="74"/>
      <c r="I13" s="38" t="s">
        <v>47</v>
      </c>
      <c r="K13" s="69"/>
      <c r="L13" s="84">
        <v>5</v>
      </c>
      <c r="M13" s="74"/>
      <c r="N13" s="74"/>
      <c r="O13" s="74"/>
      <c r="P13" s="74"/>
      <c r="Q13" s="74"/>
      <c r="R13" s="35">
        <v>42401</v>
      </c>
      <c r="S13" s="38">
        <v>42402</v>
      </c>
    </row>
    <row r="14" spans="2:34" ht="16.5" customHeight="1" x14ac:dyDescent="0.2">
      <c r="B14" s="84">
        <v>36</v>
      </c>
      <c r="C14" s="51" t="s">
        <v>48</v>
      </c>
      <c r="D14" s="51" t="s">
        <v>49</v>
      </c>
      <c r="E14" s="51" t="s">
        <v>50</v>
      </c>
      <c r="F14" s="52" t="s">
        <v>51</v>
      </c>
      <c r="G14" s="52" t="s">
        <v>52</v>
      </c>
      <c r="H14" s="35" t="s">
        <v>53</v>
      </c>
      <c r="I14" s="38" t="s">
        <v>54</v>
      </c>
      <c r="J14" s="80">
        <v>5</v>
      </c>
      <c r="K14" s="69"/>
      <c r="L14" s="84">
        <v>6</v>
      </c>
      <c r="M14" s="55" t="s">
        <v>123</v>
      </c>
      <c r="N14" s="55" t="s">
        <v>169</v>
      </c>
      <c r="O14" s="59">
        <v>42405</v>
      </c>
      <c r="P14" s="60">
        <v>42406</v>
      </c>
      <c r="Q14" s="60">
        <v>42407</v>
      </c>
      <c r="R14" s="35">
        <v>42408</v>
      </c>
      <c r="S14" s="38">
        <v>42409</v>
      </c>
      <c r="T14" s="80">
        <v>5</v>
      </c>
    </row>
    <row r="15" spans="2:34" ht="16.5" customHeight="1" x14ac:dyDescent="0.2">
      <c r="B15" s="84">
        <f>B14+1</f>
        <v>37</v>
      </c>
      <c r="C15" s="51" t="s">
        <v>58</v>
      </c>
      <c r="D15" s="51" t="s">
        <v>55</v>
      </c>
      <c r="E15" s="51" t="s">
        <v>56</v>
      </c>
      <c r="F15" s="52" t="s">
        <v>57</v>
      </c>
      <c r="G15" s="52" t="s">
        <v>59</v>
      </c>
      <c r="H15" s="35" t="s">
        <v>60</v>
      </c>
      <c r="I15" s="38" t="s">
        <v>61</v>
      </c>
      <c r="J15" s="80">
        <v>5</v>
      </c>
      <c r="K15" s="69"/>
      <c r="L15" s="84">
        <v>7</v>
      </c>
      <c r="M15" s="61" t="s">
        <v>124</v>
      </c>
      <c r="N15" s="61" t="s">
        <v>170</v>
      </c>
      <c r="O15" s="59">
        <v>42412</v>
      </c>
      <c r="P15" s="60">
        <v>42413</v>
      </c>
      <c r="Q15" s="60">
        <v>42414</v>
      </c>
      <c r="R15" s="35">
        <v>42415</v>
      </c>
      <c r="S15" s="38">
        <v>42416</v>
      </c>
      <c r="T15" s="80">
        <v>5</v>
      </c>
    </row>
    <row r="16" spans="2:34" ht="16.5" customHeight="1" x14ac:dyDescent="0.2">
      <c r="B16" s="84">
        <f>B15+1</f>
        <v>38</v>
      </c>
      <c r="C16" s="51" t="s">
        <v>62</v>
      </c>
      <c r="D16" s="51" t="s">
        <v>63</v>
      </c>
      <c r="E16" s="51" t="s">
        <v>64</v>
      </c>
      <c r="F16" s="52" t="s">
        <v>65</v>
      </c>
      <c r="G16" s="52" t="s">
        <v>66</v>
      </c>
      <c r="H16" s="35" t="s">
        <v>67</v>
      </c>
      <c r="I16" s="38" t="s">
        <v>68</v>
      </c>
      <c r="J16" s="80">
        <v>5</v>
      </c>
      <c r="K16" s="69"/>
      <c r="L16" s="84">
        <v>8</v>
      </c>
      <c r="M16" s="61" t="s">
        <v>125</v>
      </c>
      <c r="N16" s="61" t="s">
        <v>171</v>
      </c>
      <c r="O16" s="59">
        <v>42419</v>
      </c>
      <c r="P16" s="60">
        <v>42420</v>
      </c>
      <c r="Q16" s="60">
        <v>42421</v>
      </c>
      <c r="R16" s="35">
        <v>42422</v>
      </c>
      <c r="S16" s="38">
        <v>42423</v>
      </c>
      <c r="T16" s="80">
        <v>5</v>
      </c>
    </row>
    <row r="17" spans="2:20" ht="16.5" customHeight="1" x14ac:dyDescent="0.2">
      <c r="B17" s="84">
        <f>B16+1</f>
        <v>39</v>
      </c>
      <c r="C17" s="51" t="s">
        <v>69</v>
      </c>
      <c r="D17" s="51" t="s">
        <v>70</v>
      </c>
      <c r="E17" s="51" t="s">
        <v>71</v>
      </c>
      <c r="F17" s="52" t="s">
        <v>72</v>
      </c>
      <c r="G17" s="52" t="s">
        <v>73</v>
      </c>
      <c r="H17" s="35" t="s">
        <v>74</v>
      </c>
      <c r="I17" s="38" t="s">
        <v>75</v>
      </c>
      <c r="J17" s="80">
        <v>5</v>
      </c>
      <c r="K17" s="69"/>
      <c r="L17" s="84">
        <v>9</v>
      </c>
      <c r="M17" s="61" t="s">
        <v>126</v>
      </c>
      <c r="N17" s="61" t="s">
        <v>172</v>
      </c>
      <c r="O17" s="59">
        <v>42426</v>
      </c>
      <c r="P17" s="60">
        <v>42427</v>
      </c>
      <c r="Q17" s="60">
        <v>42428</v>
      </c>
      <c r="T17" s="80">
        <v>5</v>
      </c>
    </row>
    <row r="18" spans="2:20" ht="16.5" customHeight="1" x14ac:dyDescent="0.2">
      <c r="B18" s="84">
        <f>B17+1</f>
        <v>40</v>
      </c>
      <c r="C18" s="56" t="s">
        <v>173</v>
      </c>
      <c r="J18" s="80">
        <v>1</v>
      </c>
      <c r="K18" s="69"/>
      <c r="L18" s="20" t="s">
        <v>237</v>
      </c>
      <c r="N18" s="28"/>
      <c r="O18" s="28"/>
      <c r="P18" s="28"/>
      <c r="Q18" s="28"/>
      <c r="R18" s="28"/>
      <c r="S18" s="28"/>
    </row>
    <row r="19" spans="2:20" ht="16.5" customHeight="1" x14ac:dyDescent="0.2">
      <c r="B19" s="20" t="s">
        <v>231</v>
      </c>
      <c r="D19" s="28"/>
      <c r="E19" s="28"/>
      <c r="F19" s="28"/>
      <c r="G19" s="28"/>
      <c r="H19" s="28"/>
      <c r="I19" s="28"/>
      <c r="K19" s="70"/>
      <c r="L19" s="84" t="s">
        <v>0</v>
      </c>
      <c r="M19" s="84" t="s">
        <v>2</v>
      </c>
      <c r="N19" s="84" t="s">
        <v>3</v>
      </c>
      <c r="O19" s="84" t="s">
        <v>4</v>
      </c>
      <c r="P19" s="84" t="s">
        <v>5</v>
      </c>
      <c r="Q19" s="84" t="s">
        <v>6</v>
      </c>
      <c r="R19" s="84" t="s">
        <v>7</v>
      </c>
      <c r="S19" s="85" t="s">
        <v>8</v>
      </c>
    </row>
    <row r="20" spans="2:20" ht="16.5" customHeight="1" x14ac:dyDescent="0.2">
      <c r="B20" s="84" t="s">
        <v>0</v>
      </c>
      <c r="C20" s="84" t="s">
        <v>2</v>
      </c>
      <c r="D20" s="84" t="s">
        <v>3</v>
      </c>
      <c r="E20" s="84" t="s">
        <v>4</v>
      </c>
      <c r="F20" s="84" t="s">
        <v>5</v>
      </c>
      <c r="G20" s="84" t="s">
        <v>6</v>
      </c>
      <c r="H20" s="84" t="s">
        <v>7</v>
      </c>
      <c r="I20" s="85" t="s">
        <v>8</v>
      </c>
      <c r="K20" s="69"/>
      <c r="L20" s="84">
        <v>9</v>
      </c>
      <c r="R20" s="35" t="s">
        <v>127</v>
      </c>
      <c r="S20" s="38" t="s">
        <v>150</v>
      </c>
    </row>
    <row r="21" spans="2:20" ht="16.5" customHeight="1" x14ac:dyDescent="0.25">
      <c r="B21" s="84">
        <f>B17+1</f>
        <v>40</v>
      </c>
      <c r="D21" s="56" t="s">
        <v>76</v>
      </c>
      <c r="E21" s="56" t="s">
        <v>77</v>
      </c>
      <c r="F21" s="57" t="s">
        <v>78</v>
      </c>
      <c r="G21" s="57" t="s">
        <v>79</v>
      </c>
      <c r="H21" s="35" t="s">
        <v>84</v>
      </c>
      <c r="I21" s="38" t="s">
        <v>85</v>
      </c>
      <c r="J21" s="80">
        <v>4</v>
      </c>
      <c r="K21" s="69"/>
      <c r="L21" s="84">
        <v>10</v>
      </c>
      <c r="M21" s="266" t="s">
        <v>240</v>
      </c>
      <c r="N21" s="267"/>
      <c r="O21" s="267"/>
      <c r="P21" s="267"/>
      <c r="Q21" s="267"/>
      <c r="R21" s="267"/>
      <c r="S21" s="268"/>
    </row>
    <row r="22" spans="2:20" ht="16.5" customHeight="1" x14ac:dyDescent="0.2">
      <c r="B22" s="84">
        <f>B21+1</f>
        <v>41</v>
      </c>
      <c r="C22" s="56" t="s">
        <v>80</v>
      </c>
      <c r="D22" s="56" t="s">
        <v>81</v>
      </c>
      <c r="E22" s="56" t="s">
        <v>82</v>
      </c>
      <c r="F22" s="57" t="s">
        <v>83</v>
      </c>
      <c r="G22" s="57" t="s">
        <v>86</v>
      </c>
      <c r="H22" s="35" t="s">
        <v>87</v>
      </c>
      <c r="I22" s="38" t="s">
        <v>88</v>
      </c>
      <c r="J22" s="80">
        <v>5</v>
      </c>
      <c r="K22" s="69"/>
      <c r="L22" s="84">
        <v>11</v>
      </c>
      <c r="M22" s="61" t="s">
        <v>163</v>
      </c>
      <c r="N22" s="60" t="s">
        <v>158</v>
      </c>
      <c r="O22" s="60" t="s">
        <v>159</v>
      </c>
      <c r="P22" s="60">
        <v>42442</v>
      </c>
      <c r="Q22" s="60">
        <v>42443</v>
      </c>
      <c r="R22" s="35">
        <v>42444</v>
      </c>
      <c r="S22" s="38" t="s">
        <v>128</v>
      </c>
      <c r="T22" s="80">
        <v>5</v>
      </c>
    </row>
    <row r="23" spans="2:20" ht="16.5" customHeight="1" x14ac:dyDescent="0.2">
      <c r="B23" s="84">
        <f>B22+1</f>
        <v>42</v>
      </c>
      <c r="C23" s="56" t="s">
        <v>89</v>
      </c>
      <c r="D23" s="56" t="s">
        <v>90</v>
      </c>
      <c r="E23" s="56" t="s">
        <v>91</v>
      </c>
      <c r="F23" s="58" t="s">
        <v>174</v>
      </c>
      <c r="G23" s="58" t="s">
        <v>175</v>
      </c>
      <c r="H23" s="39" t="s">
        <v>176</v>
      </c>
      <c r="I23" s="40" t="s">
        <v>177</v>
      </c>
      <c r="J23" s="80">
        <v>5</v>
      </c>
      <c r="K23" s="69"/>
      <c r="L23" s="84">
        <v>12</v>
      </c>
      <c r="M23" s="61" t="s">
        <v>129</v>
      </c>
      <c r="N23" s="59">
        <v>42447</v>
      </c>
      <c r="O23" s="59">
        <v>42448</v>
      </c>
      <c r="P23" s="60">
        <v>42449</v>
      </c>
      <c r="Q23" s="60">
        <v>42450</v>
      </c>
      <c r="R23" s="35">
        <v>42451</v>
      </c>
      <c r="S23" s="38" t="s">
        <v>130</v>
      </c>
      <c r="T23" s="80">
        <v>5</v>
      </c>
    </row>
    <row r="24" spans="2:20" ht="16.5" customHeight="1" x14ac:dyDescent="0.25">
      <c r="B24" s="84">
        <v>43</v>
      </c>
      <c r="C24" s="266" t="s">
        <v>11</v>
      </c>
      <c r="D24" s="267"/>
      <c r="E24" s="267"/>
      <c r="F24" s="267"/>
      <c r="G24" s="267"/>
      <c r="H24" s="267"/>
      <c r="I24" s="268"/>
      <c r="K24" s="69"/>
      <c r="L24" s="84">
        <v>13</v>
      </c>
      <c r="M24" s="61" t="s">
        <v>131</v>
      </c>
      <c r="N24" s="59">
        <v>42454</v>
      </c>
      <c r="O24" s="59">
        <v>42455</v>
      </c>
      <c r="P24" s="60">
        <v>42456</v>
      </c>
      <c r="Q24" s="60">
        <v>42457</v>
      </c>
      <c r="R24" s="35">
        <v>42458</v>
      </c>
      <c r="S24" s="38" t="s">
        <v>132</v>
      </c>
      <c r="T24" s="80">
        <v>5</v>
      </c>
    </row>
    <row r="25" spans="2:20" ht="16.5" customHeight="1" x14ac:dyDescent="0.2">
      <c r="B25" s="84">
        <f>B24+1</f>
        <v>44</v>
      </c>
      <c r="C25" s="57" t="s">
        <v>112</v>
      </c>
      <c r="D25" s="57" t="s">
        <v>111</v>
      </c>
      <c r="E25" s="57" t="s">
        <v>110</v>
      </c>
      <c r="F25" s="57" t="s">
        <v>214</v>
      </c>
      <c r="J25" s="80">
        <v>4</v>
      </c>
      <c r="K25" s="69"/>
      <c r="L25" s="84">
        <v>14</v>
      </c>
      <c r="M25" s="61" t="s">
        <v>133</v>
      </c>
      <c r="T25" s="80">
        <v>1</v>
      </c>
    </row>
    <row r="26" spans="2:20" ht="16.5" customHeight="1" x14ac:dyDescent="0.2">
      <c r="B26" s="20" t="s">
        <v>232</v>
      </c>
      <c r="D26" s="28"/>
      <c r="E26" s="28"/>
      <c r="F26" s="28"/>
      <c r="G26" s="28"/>
      <c r="H26" s="28"/>
      <c r="I26" s="28"/>
      <c r="K26" s="69"/>
      <c r="L26" s="20" t="s">
        <v>238</v>
      </c>
    </row>
    <row r="27" spans="2:20" ht="16.5" customHeight="1" x14ac:dyDescent="0.2">
      <c r="B27" s="84" t="s">
        <v>0</v>
      </c>
      <c r="C27" s="84" t="s">
        <v>2</v>
      </c>
      <c r="D27" s="84" t="s">
        <v>3</v>
      </c>
      <c r="E27" s="84" t="s">
        <v>4</v>
      </c>
      <c r="F27" s="84" t="s">
        <v>5</v>
      </c>
      <c r="G27" s="84" t="s">
        <v>6</v>
      </c>
      <c r="H27" s="84" t="s">
        <v>7</v>
      </c>
      <c r="I27" s="85" t="s">
        <v>8</v>
      </c>
      <c r="K27" s="69"/>
      <c r="L27" s="84" t="s">
        <v>0</v>
      </c>
      <c r="M27" s="84" t="s">
        <v>2</v>
      </c>
      <c r="N27" s="84" t="s">
        <v>3</v>
      </c>
      <c r="O27" s="84" t="s">
        <v>4</v>
      </c>
      <c r="P27" s="84" t="s">
        <v>5</v>
      </c>
      <c r="Q27" s="84" t="s">
        <v>6</v>
      </c>
      <c r="R27" s="84" t="s">
        <v>7</v>
      </c>
      <c r="S27" s="85" t="s">
        <v>8</v>
      </c>
    </row>
    <row r="28" spans="2:20" ht="16.5" customHeight="1" x14ac:dyDescent="0.2">
      <c r="B28" s="84">
        <v>44</v>
      </c>
      <c r="C28" s="74"/>
      <c r="D28" s="74"/>
      <c r="E28" s="74"/>
      <c r="F28" s="74"/>
      <c r="G28" s="57" t="s">
        <v>215</v>
      </c>
      <c r="H28" s="35" t="s">
        <v>216</v>
      </c>
      <c r="I28" s="42" t="s">
        <v>217</v>
      </c>
      <c r="J28" s="80">
        <v>1</v>
      </c>
      <c r="K28" s="69"/>
      <c r="L28" s="86">
        <v>14</v>
      </c>
      <c r="N28" s="76">
        <v>42461</v>
      </c>
      <c r="O28" s="76">
        <v>42462</v>
      </c>
      <c r="P28" s="77">
        <v>42463</v>
      </c>
      <c r="Q28" s="77">
        <v>42464</v>
      </c>
      <c r="R28" s="41">
        <v>42465</v>
      </c>
      <c r="S28" s="42" t="s">
        <v>134</v>
      </c>
      <c r="T28" s="82">
        <v>4</v>
      </c>
    </row>
    <row r="29" spans="2:20" ht="16.5" customHeight="1" x14ac:dyDescent="0.2">
      <c r="B29" s="84">
        <v>45</v>
      </c>
      <c r="C29" s="56" t="s">
        <v>113</v>
      </c>
      <c r="D29" s="57" t="s">
        <v>218</v>
      </c>
      <c r="E29" s="57" t="s">
        <v>219</v>
      </c>
      <c r="F29" s="57" t="s">
        <v>220</v>
      </c>
      <c r="G29" s="57" t="s">
        <v>221</v>
      </c>
      <c r="H29" s="35" t="s">
        <v>222</v>
      </c>
      <c r="I29" s="38" t="s">
        <v>223</v>
      </c>
      <c r="J29" s="80">
        <v>5</v>
      </c>
      <c r="K29" s="9"/>
      <c r="L29" s="84">
        <v>15</v>
      </c>
      <c r="M29" s="47" t="s">
        <v>135</v>
      </c>
      <c r="N29" s="48">
        <v>42468</v>
      </c>
      <c r="O29" s="48">
        <v>42469</v>
      </c>
      <c r="P29" s="48">
        <v>42470</v>
      </c>
      <c r="Q29" s="49">
        <v>42471</v>
      </c>
      <c r="R29" s="35">
        <v>42472</v>
      </c>
      <c r="S29" s="38" t="s">
        <v>136</v>
      </c>
      <c r="T29" s="82">
        <v>5</v>
      </c>
    </row>
    <row r="30" spans="2:20" ht="16.5" customHeight="1" x14ac:dyDescent="0.2">
      <c r="B30" s="84">
        <v>46</v>
      </c>
      <c r="C30" s="56" t="s">
        <v>114</v>
      </c>
      <c r="D30" s="57" t="s">
        <v>224</v>
      </c>
      <c r="E30" s="56">
        <v>42687</v>
      </c>
      <c r="F30" s="57">
        <v>42688</v>
      </c>
      <c r="G30" s="57">
        <v>42689</v>
      </c>
      <c r="H30" s="35" t="s">
        <v>225</v>
      </c>
      <c r="I30" s="38" t="s">
        <v>226</v>
      </c>
      <c r="J30" s="80">
        <v>5</v>
      </c>
      <c r="L30" s="84">
        <v>16</v>
      </c>
      <c r="M30" s="47" t="s">
        <v>137</v>
      </c>
      <c r="N30" s="48">
        <v>42475</v>
      </c>
      <c r="O30" s="48">
        <v>42476</v>
      </c>
      <c r="P30" s="48">
        <v>42477</v>
      </c>
      <c r="Q30" s="64">
        <v>42478</v>
      </c>
      <c r="R30" s="35">
        <v>42479</v>
      </c>
      <c r="S30" s="38" t="s">
        <v>138</v>
      </c>
      <c r="T30" s="82">
        <v>4</v>
      </c>
    </row>
    <row r="31" spans="2:20" ht="16.5" customHeight="1" x14ac:dyDescent="0.2">
      <c r="B31" s="84">
        <v>47</v>
      </c>
      <c r="C31" s="56" t="s">
        <v>115</v>
      </c>
      <c r="D31" s="57" t="s">
        <v>227</v>
      </c>
      <c r="E31" s="56">
        <v>42694</v>
      </c>
      <c r="F31" s="57">
        <v>42695</v>
      </c>
      <c r="G31" s="57">
        <v>42696</v>
      </c>
      <c r="H31" s="35" t="s">
        <v>228</v>
      </c>
      <c r="I31" s="38" t="s">
        <v>229</v>
      </c>
      <c r="J31" s="80">
        <v>5</v>
      </c>
      <c r="L31" s="84">
        <v>17</v>
      </c>
      <c r="M31" s="63" t="s">
        <v>139</v>
      </c>
      <c r="N31" s="48">
        <v>42482</v>
      </c>
      <c r="O31" s="48">
        <v>42483</v>
      </c>
      <c r="P31" s="48">
        <v>42484</v>
      </c>
      <c r="Q31" s="49">
        <v>42485</v>
      </c>
      <c r="R31" s="35">
        <v>42486</v>
      </c>
      <c r="S31" s="38" t="s">
        <v>140</v>
      </c>
      <c r="T31" s="82">
        <v>4</v>
      </c>
    </row>
    <row r="32" spans="2:20" ht="16.5" customHeight="1" x14ac:dyDescent="0.2">
      <c r="B32" s="84">
        <v>48</v>
      </c>
      <c r="C32" s="56" t="s">
        <v>116</v>
      </c>
      <c r="D32" s="57" t="s">
        <v>180</v>
      </c>
      <c r="E32" s="54" t="s">
        <v>181</v>
      </c>
      <c r="F32" s="54" t="s">
        <v>182</v>
      </c>
      <c r="G32" s="54" t="s">
        <v>183</v>
      </c>
      <c r="H32" s="35" t="s">
        <v>184</v>
      </c>
      <c r="J32" s="80">
        <v>5</v>
      </c>
      <c r="L32" s="84">
        <v>18</v>
      </c>
      <c r="M32" s="47" t="s">
        <v>141</v>
      </c>
      <c r="N32" s="48">
        <v>42489</v>
      </c>
      <c r="O32" s="48">
        <v>42490</v>
      </c>
      <c r="R32" s="1"/>
      <c r="S32" s="1"/>
      <c r="T32" s="82">
        <v>3</v>
      </c>
    </row>
    <row r="33" spans="2:21" ht="16.5" customHeight="1" x14ac:dyDescent="0.2">
      <c r="B33" s="20" t="s">
        <v>234</v>
      </c>
      <c r="D33" s="28"/>
      <c r="E33" s="28"/>
      <c r="F33" s="28"/>
      <c r="G33" s="28"/>
      <c r="H33" s="28"/>
      <c r="I33" s="28"/>
      <c r="L33" s="20" t="s">
        <v>239</v>
      </c>
      <c r="N33" s="28"/>
      <c r="O33" s="28"/>
      <c r="P33" s="28"/>
      <c r="Q33" s="28"/>
      <c r="R33" s="28"/>
      <c r="S33" s="28"/>
      <c r="T33" s="82"/>
    </row>
    <row r="34" spans="2:21" ht="16.5" customHeight="1" x14ac:dyDescent="0.2">
      <c r="B34" s="84" t="s">
        <v>0</v>
      </c>
      <c r="C34" s="84" t="s">
        <v>2</v>
      </c>
      <c r="D34" s="84" t="s">
        <v>3</v>
      </c>
      <c r="E34" s="84" t="s">
        <v>4</v>
      </c>
      <c r="F34" s="84" t="s">
        <v>5</v>
      </c>
      <c r="G34" s="84" t="s">
        <v>6</v>
      </c>
      <c r="H34" s="84" t="s">
        <v>7</v>
      </c>
      <c r="I34" s="85" t="s">
        <v>8</v>
      </c>
      <c r="L34" s="84" t="s">
        <v>0</v>
      </c>
      <c r="M34" s="84" t="s">
        <v>2</v>
      </c>
      <c r="N34" s="84" t="s">
        <v>3</v>
      </c>
      <c r="O34" s="84" t="s">
        <v>4</v>
      </c>
      <c r="P34" s="84" t="s">
        <v>5</v>
      </c>
      <c r="Q34" s="84" t="s">
        <v>6</v>
      </c>
      <c r="R34" s="84" t="s">
        <v>7</v>
      </c>
      <c r="S34" s="85" t="s">
        <v>8</v>
      </c>
      <c r="T34" s="82"/>
      <c r="U34"/>
    </row>
    <row r="35" spans="2:21" ht="16.5" customHeight="1" x14ac:dyDescent="0.2">
      <c r="B35" s="84">
        <v>48</v>
      </c>
      <c r="C35" s="74"/>
      <c r="D35" s="74"/>
      <c r="E35" s="74"/>
      <c r="F35" s="74"/>
      <c r="G35" s="74"/>
      <c r="H35" s="74"/>
      <c r="I35" s="38" t="s">
        <v>185</v>
      </c>
      <c r="L35" s="86">
        <v>18</v>
      </c>
      <c r="M35" s="74"/>
      <c r="N35" s="74"/>
      <c r="O35" s="74"/>
      <c r="P35" s="38" t="s">
        <v>92</v>
      </c>
      <c r="Q35" s="62">
        <v>42492</v>
      </c>
      <c r="R35" s="35">
        <v>42493</v>
      </c>
      <c r="S35" s="38" t="s">
        <v>142</v>
      </c>
      <c r="T35" s="82"/>
      <c r="U35"/>
    </row>
    <row r="36" spans="2:21" ht="16.5" customHeight="1" x14ac:dyDescent="0.2">
      <c r="B36" s="84">
        <v>49</v>
      </c>
      <c r="C36" s="53" t="s">
        <v>117</v>
      </c>
      <c r="D36" s="54" t="s">
        <v>186</v>
      </c>
      <c r="E36" s="54" t="s">
        <v>187</v>
      </c>
      <c r="F36" s="54" t="s">
        <v>188</v>
      </c>
      <c r="G36" s="38" t="s">
        <v>93</v>
      </c>
      <c r="H36" s="35" t="s">
        <v>189</v>
      </c>
      <c r="I36" s="38" t="s">
        <v>190</v>
      </c>
      <c r="J36" s="80">
        <v>4</v>
      </c>
      <c r="L36" s="84">
        <v>19</v>
      </c>
      <c r="M36" s="47" t="s">
        <v>143</v>
      </c>
      <c r="N36" s="48">
        <v>42496</v>
      </c>
      <c r="O36" s="48">
        <v>42497</v>
      </c>
      <c r="P36" s="48">
        <v>42498</v>
      </c>
      <c r="Q36" s="49">
        <v>42499</v>
      </c>
      <c r="R36" s="35">
        <v>42500</v>
      </c>
      <c r="S36" s="38" t="s">
        <v>144</v>
      </c>
      <c r="T36" s="82">
        <v>5</v>
      </c>
      <c r="U36"/>
    </row>
    <row r="37" spans="2:21" ht="16.5" customHeight="1" x14ac:dyDescent="0.2">
      <c r="B37" s="84">
        <v>50</v>
      </c>
      <c r="C37" s="53" t="s">
        <v>118</v>
      </c>
      <c r="D37" s="54" t="s">
        <v>191</v>
      </c>
      <c r="E37" s="54" t="s">
        <v>192</v>
      </c>
      <c r="F37" s="54" t="s">
        <v>193</v>
      </c>
      <c r="G37" s="54" t="s">
        <v>194</v>
      </c>
      <c r="H37" s="35" t="s">
        <v>195</v>
      </c>
      <c r="I37" s="38" t="s">
        <v>196</v>
      </c>
      <c r="J37" s="80">
        <v>5</v>
      </c>
      <c r="L37" s="84">
        <v>20</v>
      </c>
      <c r="M37" s="47" t="s">
        <v>145</v>
      </c>
      <c r="N37" s="48">
        <v>42503</v>
      </c>
      <c r="O37" s="48">
        <v>42504</v>
      </c>
      <c r="P37" s="48">
        <v>42505</v>
      </c>
      <c r="Q37" s="49">
        <v>42506</v>
      </c>
      <c r="R37" s="35">
        <v>42507</v>
      </c>
      <c r="S37" s="38" t="s">
        <v>146</v>
      </c>
      <c r="T37" s="82">
        <v>5</v>
      </c>
      <c r="U37"/>
    </row>
    <row r="38" spans="2:21" ht="16.5" customHeight="1" x14ac:dyDescent="0.2">
      <c r="B38" s="84">
        <v>51</v>
      </c>
      <c r="C38" s="53" t="s">
        <v>119</v>
      </c>
      <c r="D38" s="54" t="s">
        <v>197</v>
      </c>
      <c r="E38" s="54" t="s">
        <v>198</v>
      </c>
      <c r="F38" s="54" t="s">
        <v>199</v>
      </c>
      <c r="G38" s="54" t="s">
        <v>200</v>
      </c>
      <c r="H38" s="35" t="s">
        <v>201</v>
      </c>
      <c r="I38" s="38" t="s">
        <v>202</v>
      </c>
      <c r="J38" s="80">
        <v>5</v>
      </c>
      <c r="L38" s="84">
        <v>21</v>
      </c>
      <c r="M38" s="47" t="s">
        <v>147</v>
      </c>
      <c r="N38" s="48">
        <v>42510</v>
      </c>
      <c r="O38" s="48">
        <v>42511</v>
      </c>
      <c r="P38" s="48">
        <v>42512</v>
      </c>
      <c r="Q38" s="49">
        <v>42513</v>
      </c>
      <c r="R38" s="35">
        <v>42514</v>
      </c>
      <c r="S38" s="38" t="s">
        <v>148</v>
      </c>
      <c r="T38" s="83">
        <v>5</v>
      </c>
      <c r="U38"/>
    </row>
    <row r="39" spans="2:21" ht="16.5" customHeight="1" x14ac:dyDescent="0.2">
      <c r="B39" s="84">
        <v>52</v>
      </c>
      <c r="C39" s="37" t="s">
        <v>120</v>
      </c>
      <c r="D39" s="43" t="s">
        <v>203</v>
      </c>
      <c r="E39" s="44" t="s">
        <v>179</v>
      </c>
      <c r="F39" s="44" t="s">
        <v>204</v>
      </c>
      <c r="G39" s="44" t="s">
        <v>205</v>
      </c>
      <c r="H39" s="44" t="s">
        <v>206</v>
      </c>
      <c r="I39" s="45" t="s">
        <v>207</v>
      </c>
      <c r="L39" s="84">
        <v>22</v>
      </c>
      <c r="M39" s="47" t="s">
        <v>149</v>
      </c>
      <c r="N39" s="48">
        <v>42517</v>
      </c>
      <c r="O39" s="48">
        <v>42518</v>
      </c>
      <c r="P39" s="64">
        <v>42519</v>
      </c>
      <c r="Q39" s="49">
        <v>42520</v>
      </c>
      <c r="R39" s="49">
        <v>42521</v>
      </c>
      <c r="S39" s="38" t="s">
        <v>151</v>
      </c>
      <c r="T39" s="83">
        <v>5</v>
      </c>
      <c r="U39"/>
    </row>
    <row r="40" spans="2:21" ht="16.5" customHeight="1" x14ac:dyDescent="0.2">
      <c r="B40" s="26"/>
      <c r="I40" s="106" t="s">
        <v>242</v>
      </c>
      <c r="J40" s="80">
        <f>SUM(J7:J39)</f>
        <v>92</v>
      </c>
      <c r="R40" s="9"/>
      <c r="S40" s="106" t="s">
        <v>242</v>
      </c>
      <c r="T40" s="80">
        <f>SUM(T7:T39)</f>
        <v>95</v>
      </c>
      <c r="U40"/>
    </row>
    <row r="41" spans="2:21" ht="12" customHeight="1" x14ac:dyDescent="0.2">
      <c r="B41" s="11" t="s">
        <v>12</v>
      </c>
      <c r="C41" s="105"/>
      <c r="L41" s="11" t="s">
        <v>14</v>
      </c>
      <c r="U41"/>
    </row>
    <row r="42" spans="2:21" ht="12" customHeight="1" x14ac:dyDescent="0.2">
      <c r="B42" s="14" t="s">
        <v>241</v>
      </c>
      <c r="C42" s="14"/>
      <c r="L42" s="14" t="s">
        <v>213</v>
      </c>
      <c r="U42"/>
    </row>
    <row r="43" spans="2:21" ht="12" customHeight="1" x14ac:dyDescent="0.2">
      <c r="B43" s="13"/>
      <c r="E43" s="13" t="s">
        <v>13</v>
      </c>
      <c r="L43" s="13"/>
      <c r="O43" s="15" t="s">
        <v>13</v>
      </c>
      <c r="U43"/>
    </row>
    <row r="44" spans="2:21" ht="12" customHeight="1" x14ac:dyDescent="0.2">
      <c r="B44" s="91" t="s">
        <v>15</v>
      </c>
      <c r="C44" s="92"/>
      <c r="D44" s="93"/>
      <c r="E44" s="90">
        <v>18</v>
      </c>
      <c r="L44" s="91" t="s">
        <v>16</v>
      </c>
      <c r="M44" s="92"/>
      <c r="N44" s="93"/>
      <c r="O44" s="90">
        <v>19</v>
      </c>
      <c r="U44"/>
    </row>
    <row r="45" spans="2:21" ht="12" customHeight="1" x14ac:dyDescent="0.2">
      <c r="B45" s="101" t="s">
        <v>17</v>
      </c>
      <c r="C45" s="102"/>
      <c r="D45" s="103"/>
      <c r="E45" s="90">
        <v>21</v>
      </c>
      <c r="L45" s="101" t="s">
        <v>18</v>
      </c>
      <c r="M45" s="102"/>
      <c r="N45" s="103"/>
      <c r="O45" s="90">
        <v>20</v>
      </c>
      <c r="U45"/>
    </row>
    <row r="46" spans="2:21" ht="12" customHeight="1" x14ac:dyDescent="0.2">
      <c r="B46" s="96" t="s">
        <v>19</v>
      </c>
      <c r="D46" s="95"/>
      <c r="E46" s="90">
        <f>J21+J22+J23+J25</f>
        <v>18</v>
      </c>
      <c r="L46" s="94" t="s">
        <v>20</v>
      </c>
      <c r="N46" s="95"/>
      <c r="O46" s="90">
        <v>16</v>
      </c>
      <c r="U46"/>
    </row>
    <row r="47" spans="2:21" ht="12" customHeight="1" x14ac:dyDescent="0.2">
      <c r="B47" s="101" t="s">
        <v>21</v>
      </c>
      <c r="C47" s="102"/>
      <c r="D47" s="103"/>
      <c r="E47" s="90">
        <f>J28+J29+J30+J31+J32</f>
        <v>21</v>
      </c>
      <c r="L47" s="101" t="s">
        <v>22</v>
      </c>
      <c r="M47" s="102"/>
      <c r="N47" s="103"/>
      <c r="O47" s="90">
        <v>20</v>
      </c>
      <c r="U47"/>
    </row>
    <row r="48" spans="2:21" ht="12" customHeight="1" x14ac:dyDescent="0.2">
      <c r="B48" s="97" t="s">
        <v>23</v>
      </c>
      <c r="C48" s="98"/>
      <c r="D48" s="99"/>
      <c r="E48" s="90">
        <v>14</v>
      </c>
      <c r="K48" s="12"/>
      <c r="L48" s="101" t="s">
        <v>24</v>
      </c>
      <c r="M48" s="102"/>
      <c r="N48" s="104"/>
      <c r="O48" s="90">
        <v>20</v>
      </c>
      <c r="P48" s="12"/>
      <c r="Q48" s="1"/>
      <c r="U48"/>
    </row>
    <row r="49" spans="2:18" ht="12" customHeight="1" x14ac:dyDescent="0.2">
      <c r="B49" s="12"/>
      <c r="D49" s="9" t="s">
        <v>242</v>
      </c>
      <c r="E49" s="17">
        <f>SUM(E44:E48)</f>
        <v>92</v>
      </c>
      <c r="K49" s="12"/>
      <c r="L49" s="97" t="s">
        <v>153</v>
      </c>
      <c r="M49" s="98"/>
      <c r="N49" s="100"/>
      <c r="O49" s="90">
        <v>0</v>
      </c>
      <c r="P49" s="12"/>
      <c r="Q49" s="1"/>
    </row>
    <row r="50" spans="2:18" ht="12" customHeight="1" x14ac:dyDescent="0.2">
      <c r="E50" s="13"/>
      <c r="F50" s="8"/>
      <c r="G50" s="12"/>
      <c r="H50" s="12"/>
      <c r="I50" s="12"/>
      <c r="K50" s="12"/>
      <c r="L50" s="12"/>
      <c r="N50" s="9" t="s">
        <v>242</v>
      </c>
      <c r="O50" s="17">
        <f>SUM(O44:O49)</f>
        <v>95</v>
      </c>
      <c r="P50" s="12"/>
      <c r="Q50" s="1"/>
    </row>
    <row r="51" spans="2:18" ht="12" customHeight="1" x14ac:dyDescent="0.2">
      <c r="E51" s="13"/>
      <c r="F51" s="13"/>
      <c r="G51" s="12"/>
      <c r="H51" s="12"/>
      <c r="I51" s="12"/>
      <c r="K51" s="12"/>
      <c r="L51" s="1"/>
      <c r="O51" s="12"/>
      <c r="P51" s="12"/>
      <c r="Q51" s="1"/>
    </row>
    <row r="52" spans="2:18" ht="12" customHeight="1" x14ac:dyDescent="0.2">
      <c r="B52" s="9" t="s">
        <v>28</v>
      </c>
      <c r="D52" s="9" t="s">
        <v>208</v>
      </c>
      <c r="H52" s="9">
        <v>38</v>
      </c>
      <c r="K52" s="12"/>
      <c r="L52" s="9" t="s">
        <v>29</v>
      </c>
      <c r="N52" s="9" t="s">
        <v>211</v>
      </c>
      <c r="R52" s="9">
        <v>38</v>
      </c>
    </row>
    <row r="53" spans="2:18" ht="12" customHeight="1" x14ac:dyDescent="0.2">
      <c r="B53" s="9" t="s">
        <v>26</v>
      </c>
      <c r="D53" s="9" t="s">
        <v>209</v>
      </c>
      <c r="H53" s="9">
        <v>37</v>
      </c>
      <c r="K53" s="12"/>
      <c r="L53" s="9" t="s">
        <v>30</v>
      </c>
      <c r="N53" s="9" t="s">
        <v>212</v>
      </c>
      <c r="R53" s="9">
        <v>36</v>
      </c>
    </row>
    <row r="54" spans="2:18" ht="12" customHeight="1" x14ac:dyDescent="0.2">
      <c r="B54" s="9" t="s">
        <v>27</v>
      </c>
      <c r="D54" s="9" t="s">
        <v>210</v>
      </c>
      <c r="H54" s="9">
        <v>38</v>
      </c>
      <c r="I54" s="12"/>
      <c r="K54" s="12"/>
      <c r="L54" s="12"/>
      <c r="O54" s="12"/>
      <c r="P54" s="12"/>
      <c r="Q54" s="1"/>
    </row>
    <row r="55" spans="2:18" ht="12" customHeight="1" x14ac:dyDescent="0.2">
      <c r="E55" s="18"/>
      <c r="F55" s="12"/>
      <c r="G55" s="12"/>
      <c r="H55" s="18"/>
      <c r="I55" s="12"/>
      <c r="K55" s="12"/>
      <c r="L55" s="12"/>
      <c r="O55" s="12"/>
      <c r="P55" s="12"/>
      <c r="Q55" s="1"/>
    </row>
    <row r="56" spans="2:18" ht="12" customHeight="1" x14ac:dyDescent="0.2">
      <c r="E56" s="18"/>
      <c r="F56" s="19"/>
      <c r="G56" s="12"/>
      <c r="H56" s="18"/>
      <c r="I56" s="12"/>
      <c r="K56" s="12"/>
      <c r="L56" s="12"/>
      <c r="O56" s="12"/>
      <c r="P56" s="12"/>
      <c r="Q56" s="1"/>
    </row>
    <row r="57" spans="2:18" x14ac:dyDescent="0.2">
      <c r="C57" s="12"/>
      <c r="D57" s="12"/>
      <c r="E57" s="18"/>
      <c r="F57" s="19"/>
      <c r="G57" s="19"/>
      <c r="H57" s="18"/>
      <c r="I57" s="12"/>
      <c r="K57" s="12"/>
      <c r="L57" s="12"/>
      <c r="O57" s="12"/>
      <c r="P57" s="12"/>
      <c r="Q57" s="1"/>
    </row>
    <row r="58" spans="2:18" x14ac:dyDescent="0.2">
      <c r="C58" s="2"/>
      <c r="D58" s="2"/>
      <c r="E58" s="5"/>
      <c r="F58" s="6"/>
      <c r="G58" s="6"/>
      <c r="H58" s="5"/>
      <c r="I58" s="2"/>
      <c r="J58" s="79"/>
      <c r="K58" s="2"/>
      <c r="L58" s="1"/>
      <c r="N58" s="1"/>
      <c r="O58" s="1"/>
      <c r="P58" s="1"/>
      <c r="Q58" s="1"/>
    </row>
    <row r="59" spans="2:18" x14ac:dyDescent="0.2">
      <c r="C59" s="20"/>
      <c r="D59" s="11"/>
      <c r="E59" s="21"/>
      <c r="F59" s="22"/>
      <c r="G59" s="22"/>
      <c r="H59" s="21"/>
      <c r="I59" s="23"/>
      <c r="J59" s="107"/>
      <c r="K59" s="23"/>
      <c r="L59" s="11"/>
      <c r="M59" s="11"/>
      <c r="N59" s="11"/>
      <c r="O59" s="22"/>
      <c r="P59" s="12"/>
      <c r="Q59" s="1"/>
    </row>
    <row r="60" spans="2:18" x14ac:dyDescent="0.2">
      <c r="C60" s="27"/>
      <c r="D60" s="12"/>
      <c r="E60" s="18"/>
      <c r="F60" s="19"/>
      <c r="G60" s="19"/>
      <c r="H60" s="18"/>
      <c r="I60" s="24"/>
      <c r="J60" s="108"/>
      <c r="K60" s="24"/>
      <c r="L60" s="12"/>
      <c r="M60" s="12"/>
      <c r="N60" s="12"/>
      <c r="O60" s="12"/>
      <c r="P60" s="12"/>
      <c r="Q60" s="9"/>
    </row>
    <row r="61" spans="2:18" x14ac:dyDescent="0.2">
      <c r="L61" s="9"/>
      <c r="M61" s="9"/>
    </row>
    <row r="62" spans="2:18" x14ac:dyDescent="0.2">
      <c r="M62" s="9"/>
    </row>
    <row r="66" spans="3:19" x14ac:dyDescent="0.2">
      <c r="N66" s="109"/>
      <c r="O66" s="109"/>
      <c r="P66" s="109"/>
      <c r="Q66" s="109"/>
      <c r="R66" s="109"/>
      <c r="S66" s="110"/>
    </row>
    <row r="67" spans="3:19" x14ac:dyDescent="0.2">
      <c r="C67" s="9"/>
      <c r="H67" s="9"/>
      <c r="N67" s="13"/>
      <c r="O67" s="8"/>
      <c r="P67" s="10"/>
      <c r="Q67" s="10"/>
      <c r="R67" s="12"/>
      <c r="S67" s="80"/>
    </row>
    <row r="68" spans="3:19" x14ac:dyDescent="0.2">
      <c r="C68" s="9"/>
      <c r="D68" s="9"/>
      <c r="H68" s="9"/>
    </row>
  </sheetData>
  <mergeCells count="2">
    <mergeCell ref="C24:I24"/>
    <mergeCell ref="M21:S21"/>
  </mergeCells>
  <phoneticPr fontId="10" type="noConversion"/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A</vt:lpstr>
      <vt:lpstr>B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kari.koivisto</dc:creator>
  <cp:lastModifiedBy>Riitta Pekkanen</cp:lastModifiedBy>
  <cp:lastPrinted>2026-06-10T04:54:39Z</cp:lastPrinted>
  <dcterms:created xsi:type="dcterms:W3CDTF">2009-07-20T10:48:00Z</dcterms:created>
  <dcterms:modified xsi:type="dcterms:W3CDTF">2026-06-10T04:55:41Z</dcterms:modified>
</cp:coreProperties>
</file>