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mksaikor\Documents\ops\"/>
    </mc:Choice>
  </mc:AlternateContent>
  <bookViews>
    <workbookView xWindow="0" yWindow="0" windowWidth="28800" windowHeight="12300"/>
  </bookViews>
  <sheets>
    <sheet name="Taul1" sheetId="1" r:id="rId1"/>
    <sheet name="Taul2" sheetId="2" r:id="rId2"/>
    <sheet name="Taul3" sheetId="3" r:id="rId3"/>
  </sheets>
  <calcPr calcId="162912"/>
</workbook>
</file>

<file path=xl/calcChain.xml><?xml version="1.0" encoding="utf-8"?>
<calcChain xmlns="http://schemas.openxmlformats.org/spreadsheetml/2006/main">
  <c r="F41" i="1" l="1"/>
  <c r="O38" i="1" l="1"/>
  <c r="P38" i="1" s="1"/>
  <c r="L36" i="1"/>
  <c r="L41" i="1" s="1"/>
  <c r="L43" i="1" s="1"/>
  <c r="M40" i="1"/>
  <c r="M36" i="1"/>
  <c r="N40" i="1"/>
  <c r="N36" i="1"/>
  <c r="O42" i="1"/>
  <c r="K42" i="1"/>
  <c r="K7" i="1"/>
  <c r="K9" i="1"/>
  <c r="P9" i="1" s="1"/>
  <c r="K11" i="1"/>
  <c r="K13" i="1"/>
  <c r="K16" i="1"/>
  <c r="K21" i="1"/>
  <c r="K23" i="1"/>
  <c r="K25" i="1"/>
  <c r="K28" i="1"/>
  <c r="K30" i="1"/>
  <c r="K32" i="1"/>
  <c r="K39" i="1"/>
  <c r="J40" i="1"/>
  <c r="I40" i="1"/>
  <c r="H41" i="1"/>
  <c r="G36" i="1"/>
  <c r="G41" i="1" s="1"/>
  <c r="E41" i="1"/>
  <c r="O39" i="1"/>
  <c r="O35" i="1"/>
  <c r="P35" i="1" s="1"/>
  <c r="O34" i="1"/>
  <c r="P34" i="1" s="1"/>
  <c r="O32" i="1"/>
  <c r="O30" i="1"/>
  <c r="P30" i="1" s="1"/>
  <c r="O28" i="1"/>
  <c r="P28" i="1" s="1"/>
  <c r="O25" i="1"/>
  <c r="O23" i="1"/>
  <c r="O21" i="1"/>
  <c r="O19" i="1"/>
  <c r="O18" i="1"/>
  <c r="P18" i="1" s="1"/>
  <c r="P16" i="1"/>
  <c r="O13" i="1"/>
  <c r="O11" i="1"/>
  <c r="O9" i="1"/>
  <c r="O7" i="1"/>
  <c r="P7" i="1" s="1"/>
  <c r="O20" i="1"/>
  <c r="P20" i="1" s="1"/>
  <c r="I41" i="1" l="1"/>
  <c r="P19" i="1"/>
  <c r="J41" i="1"/>
  <c r="O40" i="1"/>
  <c r="P39" i="1"/>
  <c r="P13" i="1"/>
  <c r="P42" i="1"/>
  <c r="M41" i="1"/>
  <c r="M43" i="1" s="1"/>
  <c r="N41" i="1"/>
  <c r="N43" i="1" s="1"/>
  <c r="P21" i="1"/>
  <c r="O36" i="1"/>
  <c r="K40" i="1"/>
  <c r="P40" i="1" s="1"/>
  <c r="P25" i="1"/>
  <c r="P32" i="1"/>
  <c r="P23" i="1"/>
  <c r="P11" i="1"/>
  <c r="O41" i="1" l="1"/>
  <c r="O43" i="1" s="1"/>
  <c r="P43" i="1" s="1"/>
  <c r="K41" i="1"/>
  <c r="P36" i="1"/>
  <c r="P41" i="1" l="1"/>
</calcChain>
</file>

<file path=xl/sharedStrings.xml><?xml version="1.0" encoding="utf-8"?>
<sst xmlns="http://schemas.openxmlformats.org/spreadsheetml/2006/main" count="50" uniqueCount="39">
  <si>
    <t>vuosiluokka</t>
  </si>
  <si>
    <t>Yhteiset oppiaineet</t>
  </si>
  <si>
    <t>yht. 1-6</t>
  </si>
  <si>
    <t>Yht. 7-9</t>
  </si>
  <si>
    <t>Yht. 1-9</t>
  </si>
  <si>
    <t>Äidinkieli ja kirjallisuus</t>
  </si>
  <si>
    <t>A1-kieli</t>
  </si>
  <si>
    <t>B1-kieli</t>
  </si>
  <si>
    <t>Matematiikka</t>
  </si>
  <si>
    <t>Ympäristöoppi</t>
  </si>
  <si>
    <t>Biologia ja maantieto</t>
  </si>
  <si>
    <t>Fysiikka ja kemia</t>
  </si>
  <si>
    <t>Terveystieto</t>
  </si>
  <si>
    <t>Uskonto/elämänkatsomustieto</t>
  </si>
  <si>
    <t>Musiikki</t>
  </si>
  <si>
    <t>Kuvataide</t>
  </si>
  <si>
    <t>Käsityö</t>
  </si>
  <si>
    <t>Liikunta</t>
  </si>
  <si>
    <t>Kotitalous</t>
  </si>
  <si>
    <t>Oppilaanohjaus</t>
  </si>
  <si>
    <t>Yhteiset oppiaineet yhteensä</t>
  </si>
  <si>
    <t>VALINNAISET OPPIAINEET</t>
  </si>
  <si>
    <t>Valinnainen taito- ja taideaine **</t>
  </si>
  <si>
    <t>Valinnaisaineet</t>
  </si>
  <si>
    <t>Valinnaiset oppiaineet yhteensä</t>
  </si>
  <si>
    <t>Oppilaan kokonaistuntimäärä</t>
  </si>
  <si>
    <t>A2-kieli</t>
  </si>
  <si>
    <t>Kokonaistuntimäärä A2-lukijalle</t>
  </si>
  <si>
    <t xml:space="preserve"> ** Opetussuunnitelman perusteiden luvun 12.1 taito- ja taideaineiden valinnaiset tunnit vuosiluokilla 1-6 yht. 6 vvt </t>
  </si>
  <si>
    <t>Historia ja yhteiskuntaoppi *</t>
  </si>
  <si>
    <t>* yhteiskuntaoppia 4. luokalla sekä 6. luokalla 1 vvt, historiaa 5.luokalla 2 vvt ja 6. luokalla 1 vvt</t>
  </si>
  <si>
    <t>Pieksämäen perusopetuksen tuntijako</t>
  </si>
  <si>
    <t>tuntijakoasetus min.</t>
  </si>
  <si>
    <t xml:space="preserve"> Tunnit sijoitettu käsitöihin , kuvataiteeseen ja liikuntaan luokille 3-6.</t>
  </si>
  <si>
    <t>muutos aiempaan</t>
  </si>
  <si>
    <t xml:space="preserve">       ja 1 vvt vuosiluokilla 7-9 on sijoitettu opetuksen järjestäjän päätöksellä yhteisten oppiaineiden tuntijakoon. </t>
  </si>
  <si>
    <t>TUNTIJAKO 1.1. 2020 alkaen</t>
  </si>
  <si>
    <t>Tuntijako tulee  voimaan 1.1.2020 siten, että lukuvuonna 2019-2020 1.lk:lla A1 kieltä opetetaan 0,5 vvt ja lukuvuonna 2020-2021 2. lk:lla 1,5 vvt. Muutos kuudennen vuosiluokan matematiikan ja musiikin tuntijakoon tulee voimaan 1.8. 2020 alkaen.</t>
  </si>
  <si>
    <t>Tunnit, joihin tullut muutoksia aiempaan tuntijakoon, on merkitty taulukkoon punaisella.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</si>
</sst>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Border="1"/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/>
    <xf numFmtId="0" fontId="2" fillId="2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3" borderId="4" xfId="0" applyFont="1" applyFill="1" applyBorder="1"/>
    <xf numFmtId="0" fontId="3" fillId="3" borderId="5" xfId="0" applyFont="1" applyFill="1" applyBorder="1"/>
    <xf numFmtId="0" fontId="2" fillId="3" borderId="5" xfId="0" applyFont="1" applyFill="1" applyBorder="1"/>
    <xf numFmtId="0" fontId="2" fillId="3" borderId="12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0" borderId="9" xfId="0" applyFont="1" applyBorder="1"/>
    <xf numFmtId="0" fontId="2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2" fillId="0" borderId="2" xfId="0" applyFont="1" applyBorder="1"/>
    <xf numFmtId="0" fontId="1" fillId="0" borderId="2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1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5" borderId="15" xfId="0" applyFont="1" applyFill="1" applyBorder="1" applyAlignment="1">
      <alignment horizontal="center"/>
    </xf>
    <xf numFmtId="0" fontId="3" fillId="5" borderId="4" xfId="0" applyFont="1" applyFill="1" applyBorder="1"/>
    <xf numFmtId="0" fontId="2" fillId="5" borderId="5" xfId="0" applyFont="1" applyFill="1" applyBorder="1"/>
    <xf numFmtId="0" fontId="2" fillId="5" borderId="13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4" borderId="17" xfId="0" applyFont="1" applyFill="1" applyBorder="1"/>
    <xf numFmtId="0" fontId="2" fillId="4" borderId="0" xfId="0" applyFont="1" applyFill="1" applyBorder="1"/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5" borderId="1" xfId="0" applyFont="1" applyFill="1" applyBorder="1"/>
    <xf numFmtId="0" fontId="2" fillId="5" borderId="1" xfId="0" applyFont="1" applyFill="1" applyBorder="1"/>
    <xf numFmtId="0" fontId="2" fillId="5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3" fillId="6" borderId="2" xfId="0" applyFont="1" applyFill="1" applyBorder="1"/>
    <xf numFmtId="0" fontId="2" fillId="6" borderId="3" xfId="0" applyFont="1" applyFill="1" applyBorder="1"/>
    <xf numFmtId="0" fontId="2" fillId="6" borderId="1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2" fillId="0" borderId="0" xfId="0" applyFont="1" applyAlignment="1"/>
    <xf numFmtId="0" fontId="1" fillId="0" borderId="11" xfId="0" applyFont="1" applyBorder="1" applyAlignment="1">
      <alignment horizontal="center"/>
    </xf>
    <xf numFmtId="0" fontId="5" fillId="0" borderId="0" xfId="0" applyFont="1"/>
    <xf numFmtId="0" fontId="0" fillId="0" borderId="0" xfId="0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3" fillId="4" borderId="11" xfId="0" applyFont="1" applyFill="1" applyBorder="1" applyAlignment="1">
      <alignment horizontal="left"/>
    </xf>
    <xf numFmtId="0" fontId="3" fillId="2" borderId="19" xfId="0" applyFont="1" applyFill="1" applyBorder="1" applyAlignment="1">
      <alignment horizontal="left"/>
    </xf>
    <xf numFmtId="0" fontId="3" fillId="2" borderId="20" xfId="0" applyFont="1" applyFill="1" applyBorder="1" applyAlignment="1">
      <alignment horizontal="left"/>
    </xf>
    <xf numFmtId="0" fontId="3" fillId="2" borderId="21" xfId="0" applyFont="1" applyFill="1" applyBorder="1" applyAlignment="1">
      <alignment horizontal="left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56"/>
  <sheetViews>
    <sheetView tabSelected="1" topLeftCell="A19" zoomScale="82" zoomScaleNormal="82" workbookViewId="0">
      <selection activeCell="B54" sqref="B54"/>
    </sheetView>
  </sheetViews>
  <sheetFormatPr defaultRowHeight="15" x14ac:dyDescent="0.25"/>
  <cols>
    <col min="2" max="16" width="15.7109375" customWidth="1"/>
  </cols>
  <sheetData>
    <row r="2" spans="2:16" ht="20.100000000000001" customHeight="1" thickBot="1" x14ac:dyDescent="0.4">
      <c r="B2" s="63" t="s">
        <v>36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2:16" ht="20.100000000000001" customHeight="1" thickBot="1" x14ac:dyDescent="0.35">
      <c r="B3" s="65" t="s">
        <v>31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7"/>
      <c r="P3" s="5"/>
    </row>
    <row r="4" spans="2:16" ht="20.100000000000001" customHeight="1" thickBot="1" x14ac:dyDescent="0.3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2:16" ht="20.100000000000001" customHeight="1" thickBot="1" x14ac:dyDescent="0.35">
      <c r="B5" s="4"/>
      <c r="C5" s="4"/>
      <c r="D5" s="4"/>
      <c r="E5" s="71" t="s">
        <v>0</v>
      </c>
      <c r="F5" s="72"/>
      <c r="G5" s="72"/>
      <c r="H5" s="72"/>
      <c r="I5" s="72"/>
      <c r="J5" s="72"/>
      <c r="K5" s="72"/>
      <c r="L5" s="72"/>
      <c r="M5" s="72"/>
      <c r="N5" s="72"/>
      <c r="O5" s="73"/>
      <c r="P5" s="6"/>
    </row>
    <row r="6" spans="2:16" ht="20.100000000000001" customHeight="1" thickBot="1" x14ac:dyDescent="0.35">
      <c r="B6" s="7" t="s">
        <v>1</v>
      </c>
      <c r="C6" s="8"/>
      <c r="D6" s="9"/>
      <c r="E6" s="10">
        <v>1</v>
      </c>
      <c r="F6" s="10">
        <v>2</v>
      </c>
      <c r="G6" s="10">
        <v>3</v>
      </c>
      <c r="H6" s="10">
        <v>4</v>
      </c>
      <c r="I6" s="10">
        <v>5</v>
      </c>
      <c r="J6" s="10">
        <v>6</v>
      </c>
      <c r="K6" s="11" t="s">
        <v>2</v>
      </c>
      <c r="L6" s="10">
        <v>7</v>
      </c>
      <c r="M6" s="10">
        <v>8</v>
      </c>
      <c r="N6" s="12">
        <v>9</v>
      </c>
      <c r="O6" s="13" t="s">
        <v>3</v>
      </c>
      <c r="P6" s="13" t="s">
        <v>4</v>
      </c>
    </row>
    <row r="7" spans="2:16" ht="20.100000000000001" customHeight="1" x14ac:dyDescent="0.3">
      <c r="B7" s="14" t="s">
        <v>5</v>
      </c>
      <c r="C7" s="15"/>
      <c r="D7" s="16"/>
      <c r="E7" s="17">
        <v>7</v>
      </c>
      <c r="F7" s="17">
        <v>7</v>
      </c>
      <c r="G7" s="17">
        <v>5</v>
      </c>
      <c r="H7" s="17">
        <v>5</v>
      </c>
      <c r="I7" s="17">
        <v>4</v>
      </c>
      <c r="J7" s="18">
        <v>4</v>
      </c>
      <c r="K7" s="13">
        <f>SUM(E7:J7)</f>
        <v>32</v>
      </c>
      <c r="L7" s="17">
        <v>3</v>
      </c>
      <c r="M7" s="17">
        <v>4</v>
      </c>
      <c r="N7" s="18">
        <v>3</v>
      </c>
      <c r="O7" s="13">
        <f>SUM(L7:N7)</f>
        <v>10</v>
      </c>
      <c r="P7" s="13">
        <f t="shared" ref="P7:P18" si="0">K7+O7</f>
        <v>42</v>
      </c>
    </row>
    <row r="8" spans="2:16" ht="20.100000000000001" customHeight="1" x14ac:dyDescent="0.3">
      <c r="B8" s="19"/>
      <c r="C8" s="20" t="s">
        <v>32</v>
      </c>
      <c r="D8" s="16"/>
      <c r="E8" s="18">
        <v>14</v>
      </c>
      <c r="F8" s="21"/>
      <c r="G8" s="18"/>
      <c r="H8" s="22">
        <v>18</v>
      </c>
      <c r="I8" s="22"/>
      <c r="J8" s="21"/>
      <c r="K8" s="13"/>
      <c r="L8" s="17"/>
      <c r="M8" s="17"/>
      <c r="N8" s="18"/>
      <c r="O8" s="13"/>
      <c r="P8" s="13"/>
    </row>
    <row r="9" spans="2:16" ht="20.100000000000001" customHeight="1" x14ac:dyDescent="0.3">
      <c r="B9" s="23" t="s">
        <v>6</v>
      </c>
      <c r="C9" s="24"/>
      <c r="D9" s="24"/>
      <c r="E9" s="25">
        <v>1</v>
      </c>
      <c r="F9" s="25">
        <v>1</v>
      </c>
      <c r="G9" s="17">
        <v>2</v>
      </c>
      <c r="H9" s="17">
        <v>2</v>
      </c>
      <c r="I9" s="17">
        <v>3</v>
      </c>
      <c r="J9" s="18">
        <v>2</v>
      </c>
      <c r="K9" s="13">
        <f>SUM(E9:J9)</f>
        <v>11</v>
      </c>
      <c r="L9" s="17">
        <v>2</v>
      </c>
      <c r="M9" s="17">
        <v>3</v>
      </c>
      <c r="N9" s="18">
        <v>2</v>
      </c>
      <c r="O9" s="13">
        <f t="shared" ref="O9:O42" si="1">SUM(L9:N9)</f>
        <v>7</v>
      </c>
      <c r="P9" s="13">
        <f t="shared" si="0"/>
        <v>18</v>
      </c>
    </row>
    <row r="10" spans="2:16" ht="20.100000000000001" customHeight="1" x14ac:dyDescent="0.3">
      <c r="B10" s="26" t="s">
        <v>32</v>
      </c>
      <c r="C10" s="27"/>
      <c r="D10" s="24"/>
      <c r="E10" s="18">
        <v>2</v>
      </c>
      <c r="F10" s="21"/>
      <c r="G10" s="18"/>
      <c r="H10" s="22">
        <v>9</v>
      </c>
      <c r="I10" s="22"/>
      <c r="J10" s="21"/>
      <c r="K10" s="13"/>
      <c r="L10" s="17"/>
      <c r="M10" s="17"/>
      <c r="N10" s="18"/>
      <c r="O10" s="13"/>
      <c r="P10" s="13"/>
    </row>
    <row r="11" spans="2:16" ht="20.100000000000001" customHeight="1" x14ac:dyDescent="0.3">
      <c r="B11" s="23" t="s">
        <v>7</v>
      </c>
      <c r="C11" s="24"/>
      <c r="D11" s="24"/>
      <c r="E11" s="17"/>
      <c r="F11" s="17"/>
      <c r="G11" s="17"/>
      <c r="H11" s="17"/>
      <c r="I11" s="17"/>
      <c r="J11" s="18">
        <v>2</v>
      </c>
      <c r="K11" s="13">
        <f>SUM(E11:J11)</f>
        <v>2</v>
      </c>
      <c r="L11" s="17">
        <v>2</v>
      </c>
      <c r="M11" s="17">
        <v>1</v>
      </c>
      <c r="N11" s="18">
        <v>1</v>
      </c>
      <c r="O11" s="13">
        <f t="shared" si="1"/>
        <v>4</v>
      </c>
      <c r="P11" s="13">
        <f t="shared" si="0"/>
        <v>6</v>
      </c>
    </row>
    <row r="12" spans="2:16" ht="20.100000000000001" customHeight="1" x14ac:dyDescent="0.3">
      <c r="B12" s="26" t="s">
        <v>32</v>
      </c>
      <c r="C12" s="24"/>
      <c r="D12" s="24"/>
      <c r="E12" s="17"/>
      <c r="F12" s="17"/>
      <c r="G12" s="17"/>
      <c r="H12" s="17"/>
      <c r="I12" s="18"/>
      <c r="J12" s="17">
        <v>2</v>
      </c>
      <c r="K12" s="13"/>
      <c r="L12" s="17"/>
      <c r="M12" s="17"/>
      <c r="N12" s="18"/>
      <c r="O12" s="13"/>
      <c r="P12" s="13"/>
    </row>
    <row r="13" spans="2:16" ht="20.100000000000001" customHeight="1" x14ac:dyDescent="0.3">
      <c r="B13" s="23" t="s">
        <v>8</v>
      </c>
      <c r="C13" s="24"/>
      <c r="D13" s="24"/>
      <c r="E13" s="25">
        <v>3</v>
      </c>
      <c r="F13" s="25">
        <v>3</v>
      </c>
      <c r="G13" s="17">
        <v>4</v>
      </c>
      <c r="H13" s="17">
        <v>4</v>
      </c>
      <c r="I13" s="17">
        <v>4</v>
      </c>
      <c r="J13" s="31">
        <v>4</v>
      </c>
      <c r="K13" s="13">
        <f>SUM(E13:J13)</f>
        <v>22</v>
      </c>
      <c r="L13" s="17">
        <v>3</v>
      </c>
      <c r="M13" s="17">
        <v>4</v>
      </c>
      <c r="N13" s="18">
        <v>4</v>
      </c>
      <c r="O13" s="13">
        <f t="shared" si="1"/>
        <v>11</v>
      </c>
      <c r="P13" s="13">
        <f t="shared" si="0"/>
        <v>33</v>
      </c>
    </row>
    <row r="14" spans="2:16" ht="20.100000000000001" customHeight="1" x14ac:dyDescent="0.3">
      <c r="B14" s="26" t="s">
        <v>32</v>
      </c>
      <c r="C14" s="24"/>
      <c r="D14" s="24"/>
      <c r="E14" s="18">
        <v>6</v>
      </c>
      <c r="F14" s="21"/>
      <c r="G14" s="18"/>
      <c r="H14" s="22">
        <v>15</v>
      </c>
      <c r="I14" s="22"/>
      <c r="J14" s="21"/>
      <c r="K14" s="13"/>
      <c r="L14" s="17"/>
      <c r="M14" s="17"/>
      <c r="N14" s="18"/>
      <c r="O14" s="13"/>
      <c r="P14" s="13"/>
    </row>
    <row r="15" spans="2:16" ht="20.100000000000001" customHeight="1" x14ac:dyDescent="0.3">
      <c r="B15" s="28" t="s">
        <v>34</v>
      </c>
      <c r="C15" s="24"/>
      <c r="D15" s="24"/>
      <c r="E15" s="25">
        <v>-1</v>
      </c>
      <c r="F15" s="62">
        <v>-1</v>
      </c>
      <c r="G15" s="18"/>
      <c r="H15" s="22"/>
      <c r="I15" s="22"/>
      <c r="J15" s="29">
        <v>1</v>
      </c>
      <c r="K15" s="13"/>
      <c r="L15" s="17"/>
      <c r="M15" s="17"/>
      <c r="N15" s="18"/>
      <c r="O15" s="13"/>
      <c r="P15" s="13"/>
    </row>
    <row r="16" spans="2:16" ht="20.100000000000001" customHeight="1" x14ac:dyDescent="0.3">
      <c r="B16" s="23" t="s">
        <v>9</v>
      </c>
      <c r="C16" s="24"/>
      <c r="D16" s="24"/>
      <c r="E16" s="17">
        <v>2</v>
      </c>
      <c r="F16" s="17">
        <v>2</v>
      </c>
      <c r="G16" s="17">
        <v>2</v>
      </c>
      <c r="H16" s="17">
        <v>3</v>
      </c>
      <c r="I16" s="17">
        <v>3</v>
      </c>
      <c r="J16" s="18">
        <v>3</v>
      </c>
      <c r="K16" s="13">
        <f>SUM(E16:J16)</f>
        <v>15</v>
      </c>
      <c r="L16" s="17"/>
      <c r="M16" s="17"/>
      <c r="N16" s="18"/>
      <c r="O16" s="13"/>
      <c r="P16" s="13">
        <f t="shared" si="0"/>
        <v>15</v>
      </c>
    </row>
    <row r="17" spans="2:16" ht="20.100000000000001" customHeight="1" x14ac:dyDescent="0.3">
      <c r="B17" s="26" t="s">
        <v>32</v>
      </c>
      <c r="C17" s="24"/>
      <c r="D17" s="24"/>
      <c r="E17" s="18">
        <v>4</v>
      </c>
      <c r="F17" s="21"/>
      <c r="G17" s="18"/>
      <c r="H17" s="22">
        <v>10</v>
      </c>
      <c r="I17" s="22"/>
      <c r="J17" s="21"/>
      <c r="K17" s="13"/>
      <c r="L17" s="17"/>
      <c r="M17" s="17"/>
      <c r="N17" s="18"/>
      <c r="O17" s="13"/>
      <c r="P17" s="13"/>
    </row>
    <row r="18" spans="2:16" ht="20.100000000000001" customHeight="1" x14ac:dyDescent="0.3">
      <c r="B18" s="30" t="s">
        <v>10</v>
      </c>
      <c r="C18" s="24"/>
      <c r="D18" s="24"/>
      <c r="E18" s="17"/>
      <c r="F18" s="17"/>
      <c r="G18" s="17"/>
      <c r="H18" s="17"/>
      <c r="I18" s="17"/>
      <c r="J18" s="18"/>
      <c r="K18" s="13"/>
      <c r="L18" s="17">
        <v>2</v>
      </c>
      <c r="M18" s="17">
        <v>2</v>
      </c>
      <c r="N18" s="18">
        <v>3</v>
      </c>
      <c r="O18" s="13">
        <f t="shared" si="1"/>
        <v>7</v>
      </c>
      <c r="P18" s="13">
        <f t="shared" si="0"/>
        <v>7</v>
      </c>
    </row>
    <row r="19" spans="2:16" ht="20.100000000000001" customHeight="1" x14ac:dyDescent="0.3">
      <c r="B19" s="30" t="s">
        <v>11</v>
      </c>
      <c r="C19" s="24"/>
      <c r="D19" s="24"/>
      <c r="E19" s="17"/>
      <c r="F19" s="17"/>
      <c r="G19" s="17"/>
      <c r="H19" s="17"/>
      <c r="I19" s="17"/>
      <c r="J19" s="18"/>
      <c r="K19" s="13"/>
      <c r="L19" s="17">
        <v>2</v>
      </c>
      <c r="M19" s="17">
        <v>2</v>
      </c>
      <c r="N19" s="18">
        <v>3</v>
      </c>
      <c r="O19" s="13">
        <f t="shared" si="1"/>
        <v>7</v>
      </c>
      <c r="P19" s="13">
        <f>K18+O18</f>
        <v>7</v>
      </c>
    </row>
    <row r="20" spans="2:16" ht="20.100000000000001" customHeight="1" x14ac:dyDescent="0.3">
      <c r="B20" s="30" t="s">
        <v>12</v>
      </c>
      <c r="C20" s="24"/>
      <c r="D20" s="24"/>
      <c r="E20" s="17"/>
      <c r="F20" s="17"/>
      <c r="G20" s="17"/>
      <c r="H20" s="17"/>
      <c r="I20" s="17"/>
      <c r="J20" s="18"/>
      <c r="K20" s="13"/>
      <c r="L20" s="17">
        <v>0.5</v>
      </c>
      <c r="M20" s="17">
        <v>1.5</v>
      </c>
      <c r="N20" s="18">
        <v>1</v>
      </c>
      <c r="O20" s="13">
        <f t="shared" si="1"/>
        <v>3</v>
      </c>
      <c r="P20" s="13">
        <f>K20+O20</f>
        <v>3</v>
      </c>
    </row>
    <row r="21" spans="2:16" ht="20.100000000000001" customHeight="1" x14ac:dyDescent="0.3">
      <c r="B21" s="23" t="s">
        <v>13</v>
      </c>
      <c r="C21" s="24"/>
      <c r="D21" s="24"/>
      <c r="E21" s="17">
        <v>1</v>
      </c>
      <c r="F21" s="17">
        <v>1</v>
      </c>
      <c r="G21" s="17">
        <v>1</v>
      </c>
      <c r="H21" s="17">
        <v>1</v>
      </c>
      <c r="I21" s="17">
        <v>2</v>
      </c>
      <c r="J21" s="18">
        <v>1</v>
      </c>
      <c r="K21" s="13">
        <f t="shared" ref="K21:K32" si="2">SUM(E21:J21)</f>
        <v>7</v>
      </c>
      <c r="L21" s="17">
        <v>1</v>
      </c>
      <c r="M21" s="17">
        <v>1</v>
      </c>
      <c r="N21" s="18">
        <v>1</v>
      </c>
      <c r="O21" s="13">
        <f t="shared" si="1"/>
        <v>3</v>
      </c>
      <c r="P21" s="13">
        <f t="shared" ref="P21:P36" si="3">K21+O21</f>
        <v>10</v>
      </c>
    </row>
    <row r="22" spans="2:16" ht="20.100000000000001" customHeight="1" x14ac:dyDescent="0.3">
      <c r="B22" s="26" t="s">
        <v>32</v>
      </c>
      <c r="C22" s="24"/>
      <c r="D22" s="24"/>
      <c r="E22" s="18">
        <v>2</v>
      </c>
      <c r="F22" s="21"/>
      <c r="G22" s="18"/>
      <c r="H22" s="22">
        <v>5</v>
      </c>
      <c r="I22" s="22"/>
      <c r="J22" s="21"/>
      <c r="K22" s="13"/>
      <c r="L22" s="17"/>
      <c r="M22" s="17"/>
      <c r="N22" s="18"/>
      <c r="O22" s="13"/>
      <c r="P22" s="13"/>
    </row>
    <row r="23" spans="2:16" ht="20.100000000000001" customHeight="1" x14ac:dyDescent="0.3">
      <c r="B23" s="23" t="s">
        <v>29</v>
      </c>
      <c r="C23" s="24"/>
      <c r="D23" s="24"/>
      <c r="E23" s="17"/>
      <c r="F23" s="17"/>
      <c r="G23" s="17"/>
      <c r="H23" s="17">
        <v>1</v>
      </c>
      <c r="I23" s="17">
        <v>2</v>
      </c>
      <c r="J23" s="18">
        <v>2</v>
      </c>
      <c r="K23" s="13">
        <f t="shared" si="2"/>
        <v>5</v>
      </c>
      <c r="L23" s="17">
        <v>2</v>
      </c>
      <c r="M23" s="17">
        <v>2</v>
      </c>
      <c r="N23" s="18">
        <v>3</v>
      </c>
      <c r="O23" s="13">
        <f t="shared" si="1"/>
        <v>7</v>
      </c>
      <c r="P23" s="13">
        <f t="shared" si="3"/>
        <v>12</v>
      </c>
    </row>
    <row r="24" spans="2:16" ht="20.100000000000001" customHeight="1" x14ac:dyDescent="0.3">
      <c r="B24" s="26" t="s">
        <v>32</v>
      </c>
      <c r="C24" s="24"/>
      <c r="D24" s="24"/>
      <c r="E24" s="18"/>
      <c r="F24" s="21"/>
      <c r="G24" s="18"/>
      <c r="H24" s="22"/>
      <c r="I24" s="22">
        <v>5</v>
      </c>
      <c r="J24" s="21"/>
      <c r="K24" s="13"/>
      <c r="L24" s="17"/>
      <c r="M24" s="17"/>
      <c r="N24" s="18"/>
      <c r="O24" s="13"/>
      <c r="P24" s="13"/>
    </row>
    <row r="25" spans="2:16" ht="20.100000000000001" customHeight="1" x14ac:dyDescent="0.3">
      <c r="B25" s="23" t="s">
        <v>14</v>
      </c>
      <c r="C25" s="24"/>
      <c r="D25" s="24"/>
      <c r="E25" s="17">
        <v>1</v>
      </c>
      <c r="F25" s="17">
        <v>1</v>
      </c>
      <c r="G25" s="17">
        <v>2</v>
      </c>
      <c r="H25" s="17">
        <v>1</v>
      </c>
      <c r="I25" s="17">
        <v>1</v>
      </c>
      <c r="J25" s="31">
        <v>1</v>
      </c>
      <c r="K25" s="13">
        <f t="shared" si="2"/>
        <v>7</v>
      </c>
      <c r="L25" s="17">
        <v>2</v>
      </c>
      <c r="M25" s="17"/>
      <c r="N25" s="18"/>
      <c r="O25" s="13">
        <f t="shared" si="1"/>
        <v>2</v>
      </c>
      <c r="P25" s="13">
        <f t="shared" si="3"/>
        <v>9</v>
      </c>
    </row>
    <row r="26" spans="2:16" ht="20.100000000000001" customHeight="1" x14ac:dyDescent="0.3">
      <c r="B26" s="26" t="s">
        <v>32</v>
      </c>
      <c r="C26" s="24"/>
      <c r="D26" s="24"/>
      <c r="E26" s="18">
        <v>2</v>
      </c>
      <c r="F26" s="21"/>
      <c r="G26" s="18"/>
      <c r="H26" s="22">
        <v>4</v>
      </c>
      <c r="I26" s="22"/>
      <c r="J26" s="21"/>
      <c r="K26" s="13"/>
      <c r="L26" s="17"/>
      <c r="M26" s="17"/>
      <c r="N26" s="18"/>
      <c r="O26" s="13"/>
      <c r="P26" s="13"/>
    </row>
    <row r="27" spans="2:16" ht="20.100000000000001" customHeight="1" x14ac:dyDescent="0.3">
      <c r="B27" s="28" t="s">
        <v>34</v>
      </c>
      <c r="C27" s="24"/>
      <c r="D27" s="24"/>
      <c r="E27" s="18"/>
      <c r="F27" s="21"/>
      <c r="G27" s="17"/>
      <c r="H27" s="17"/>
      <c r="I27" s="17"/>
      <c r="J27" s="31">
        <v>-1</v>
      </c>
      <c r="K27" s="13"/>
      <c r="L27" s="17"/>
      <c r="M27" s="17"/>
      <c r="N27" s="18"/>
      <c r="O27" s="13"/>
      <c r="P27" s="13"/>
    </row>
    <row r="28" spans="2:16" ht="20.100000000000001" customHeight="1" x14ac:dyDescent="0.3">
      <c r="B28" s="23" t="s">
        <v>15</v>
      </c>
      <c r="C28" s="24"/>
      <c r="D28" s="24"/>
      <c r="E28" s="17">
        <v>1</v>
      </c>
      <c r="F28" s="17">
        <v>1</v>
      </c>
      <c r="G28" s="17">
        <v>1</v>
      </c>
      <c r="H28" s="17">
        <v>2</v>
      </c>
      <c r="I28" s="17">
        <v>2</v>
      </c>
      <c r="J28" s="18">
        <v>2</v>
      </c>
      <c r="K28" s="13">
        <f t="shared" si="2"/>
        <v>9</v>
      </c>
      <c r="L28" s="17">
        <v>2</v>
      </c>
      <c r="M28" s="17"/>
      <c r="N28" s="18"/>
      <c r="O28" s="13">
        <f t="shared" si="1"/>
        <v>2</v>
      </c>
      <c r="P28" s="13">
        <f t="shared" si="3"/>
        <v>11</v>
      </c>
    </row>
    <row r="29" spans="2:16" ht="20.100000000000001" customHeight="1" x14ac:dyDescent="0.3">
      <c r="B29" s="26" t="s">
        <v>32</v>
      </c>
      <c r="C29" s="24"/>
      <c r="D29" s="24"/>
      <c r="E29" s="18">
        <v>2</v>
      </c>
      <c r="F29" s="21"/>
      <c r="G29" s="18"/>
      <c r="H29" s="22">
        <v>5</v>
      </c>
      <c r="I29" s="22"/>
      <c r="J29" s="21"/>
      <c r="K29" s="13"/>
      <c r="L29" s="17"/>
      <c r="M29" s="17"/>
      <c r="N29" s="18"/>
      <c r="O29" s="13"/>
      <c r="P29" s="13"/>
    </row>
    <row r="30" spans="2:16" ht="20.100000000000001" customHeight="1" x14ac:dyDescent="0.3">
      <c r="B30" s="23" t="s">
        <v>16</v>
      </c>
      <c r="C30" s="24"/>
      <c r="D30" s="24"/>
      <c r="E30" s="17">
        <v>2</v>
      </c>
      <c r="F30" s="17">
        <v>2</v>
      </c>
      <c r="G30" s="17">
        <v>2</v>
      </c>
      <c r="H30" s="17">
        <v>2</v>
      </c>
      <c r="I30" s="17">
        <v>2</v>
      </c>
      <c r="J30" s="18">
        <v>2</v>
      </c>
      <c r="K30" s="13">
        <f t="shared" si="2"/>
        <v>12</v>
      </c>
      <c r="L30" s="17">
        <v>3</v>
      </c>
      <c r="M30" s="17"/>
      <c r="N30" s="18"/>
      <c r="O30" s="13">
        <f t="shared" si="1"/>
        <v>3</v>
      </c>
      <c r="P30" s="13">
        <f t="shared" si="3"/>
        <v>15</v>
      </c>
    </row>
    <row r="31" spans="2:16" ht="20.100000000000001" customHeight="1" x14ac:dyDescent="0.3">
      <c r="B31" s="26" t="s">
        <v>32</v>
      </c>
      <c r="C31" s="24"/>
      <c r="D31" s="24"/>
      <c r="E31" s="18">
        <v>4</v>
      </c>
      <c r="F31" s="21"/>
      <c r="G31" s="18"/>
      <c r="H31" s="22">
        <v>5</v>
      </c>
      <c r="I31" s="22"/>
      <c r="J31" s="22"/>
      <c r="K31" s="13"/>
      <c r="L31" s="17"/>
      <c r="M31" s="17"/>
      <c r="N31" s="18"/>
      <c r="O31" s="13"/>
      <c r="P31" s="13"/>
    </row>
    <row r="32" spans="2:16" ht="20.100000000000001" customHeight="1" x14ac:dyDescent="0.3">
      <c r="B32" s="23" t="s">
        <v>17</v>
      </c>
      <c r="C32" s="24"/>
      <c r="D32" s="24"/>
      <c r="E32" s="17">
        <v>2</v>
      </c>
      <c r="F32" s="17">
        <v>2</v>
      </c>
      <c r="G32" s="17">
        <v>3</v>
      </c>
      <c r="H32" s="17">
        <v>3</v>
      </c>
      <c r="I32" s="17">
        <v>2</v>
      </c>
      <c r="J32" s="18">
        <v>2</v>
      </c>
      <c r="K32" s="13">
        <f t="shared" si="2"/>
        <v>14</v>
      </c>
      <c r="L32" s="17">
        <v>2</v>
      </c>
      <c r="M32" s="17">
        <v>3</v>
      </c>
      <c r="N32" s="18">
        <v>2</v>
      </c>
      <c r="O32" s="13">
        <f t="shared" si="1"/>
        <v>7</v>
      </c>
      <c r="P32" s="13">
        <f t="shared" si="3"/>
        <v>21</v>
      </c>
    </row>
    <row r="33" spans="2:17" ht="20.100000000000001" customHeight="1" x14ac:dyDescent="0.3">
      <c r="B33" s="26" t="s">
        <v>32</v>
      </c>
      <c r="C33" s="24"/>
      <c r="D33" s="24"/>
      <c r="E33" s="18">
        <v>4</v>
      </c>
      <c r="F33" s="21"/>
      <c r="G33" s="18"/>
      <c r="H33" s="22">
        <v>9</v>
      </c>
      <c r="I33" s="22"/>
      <c r="J33" s="21"/>
      <c r="K33" s="13"/>
      <c r="L33" s="17"/>
      <c r="M33" s="17"/>
      <c r="N33" s="18"/>
      <c r="O33" s="13"/>
      <c r="P33" s="13"/>
    </row>
    <row r="34" spans="2:17" ht="20.100000000000001" customHeight="1" x14ac:dyDescent="0.3">
      <c r="B34" s="30" t="s">
        <v>18</v>
      </c>
      <c r="C34" s="24"/>
      <c r="D34" s="24"/>
      <c r="E34" s="17"/>
      <c r="F34" s="17"/>
      <c r="G34" s="17"/>
      <c r="H34" s="17"/>
      <c r="I34" s="17"/>
      <c r="J34" s="18"/>
      <c r="K34" s="13"/>
      <c r="L34" s="17">
        <v>3</v>
      </c>
      <c r="M34" s="17"/>
      <c r="N34" s="18"/>
      <c r="O34" s="13">
        <f t="shared" si="1"/>
        <v>3</v>
      </c>
      <c r="P34" s="13">
        <f t="shared" si="3"/>
        <v>3</v>
      </c>
    </row>
    <row r="35" spans="2:17" ht="20.100000000000001" customHeight="1" thickBot="1" x14ac:dyDescent="0.35">
      <c r="B35" s="32" t="s">
        <v>19</v>
      </c>
      <c r="C35" s="33"/>
      <c r="D35" s="33"/>
      <c r="E35" s="34"/>
      <c r="F35" s="34"/>
      <c r="G35" s="34"/>
      <c r="H35" s="34"/>
      <c r="I35" s="34"/>
      <c r="J35" s="35"/>
      <c r="K35" s="36"/>
      <c r="L35" s="34">
        <v>0.5</v>
      </c>
      <c r="M35" s="34">
        <v>0.5</v>
      </c>
      <c r="N35" s="35">
        <v>1</v>
      </c>
      <c r="O35" s="36">
        <f t="shared" si="1"/>
        <v>2</v>
      </c>
      <c r="P35" s="36">
        <f t="shared" si="3"/>
        <v>2</v>
      </c>
    </row>
    <row r="36" spans="2:17" ht="20.100000000000001" customHeight="1" thickBot="1" x14ac:dyDescent="0.35">
      <c r="B36" s="37" t="s">
        <v>20</v>
      </c>
      <c r="C36" s="38"/>
      <c r="D36" s="38"/>
      <c r="E36" s="39">
        <v>20</v>
      </c>
      <c r="F36" s="39">
        <v>20</v>
      </c>
      <c r="G36" s="39">
        <f>SUM(G7:G35)</f>
        <v>22</v>
      </c>
      <c r="H36" s="39">
        <v>24</v>
      </c>
      <c r="I36" s="39">
        <v>25</v>
      </c>
      <c r="J36" s="40">
        <v>25</v>
      </c>
      <c r="K36" s="41">
        <v>136</v>
      </c>
      <c r="L36" s="39">
        <f>SUM(L7:L35)</f>
        <v>30</v>
      </c>
      <c r="M36" s="39">
        <f>SUM(M7:M35)</f>
        <v>24</v>
      </c>
      <c r="N36" s="40">
        <f>SUM(N7:N35)</f>
        <v>24</v>
      </c>
      <c r="O36" s="41">
        <f t="shared" si="1"/>
        <v>78</v>
      </c>
      <c r="P36" s="42">
        <f t="shared" si="3"/>
        <v>214</v>
      </c>
    </row>
    <row r="37" spans="2:17" ht="20.100000000000001" customHeight="1" x14ac:dyDescent="0.3">
      <c r="B37" s="77" t="s">
        <v>21</v>
      </c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9"/>
    </row>
    <row r="38" spans="2:17" ht="20.100000000000001" customHeight="1" x14ac:dyDescent="0.3">
      <c r="B38" s="43" t="s">
        <v>22</v>
      </c>
      <c r="C38" s="44"/>
      <c r="D38" s="44"/>
      <c r="E38" s="45"/>
      <c r="F38" s="45"/>
      <c r="G38" s="45"/>
      <c r="H38" s="45"/>
      <c r="I38" s="45"/>
      <c r="J38" s="46"/>
      <c r="K38" s="13"/>
      <c r="L38" s="47"/>
      <c r="M38" s="47">
        <v>2</v>
      </c>
      <c r="N38" s="48">
        <v>2</v>
      </c>
      <c r="O38" s="13">
        <f>SUM(M38:N38)</f>
        <v>4</v>
      </c>
      <c r="P38" s="13">
        <f t="shared" ref="P38:P43" si="4">K38+O38</f>
        <v>4</v>
      </c>
      <c r="Q38" s="1"/>
    </row>
    <row r="39" spans="2:17" ht="20.100000000000001" customHeight="1" x14ac:dyDescent="0.3">
      <c r="B39" s="74" t="s">
        <v>23</v>
      </c>
      <c r="C39" s="75"/>
      <c r="D39" s="76"/>
      <c r="E39" s="45"/>
      <c r="F39" s="45"/>
      <c r="G39" s="45"/>
      <c r="H39" s="45"/>
      <c r="I39" s="45">
        <v>1</v>
      </c>
      <c r="J39" s="46">
        <v>1</v>
      </c>
      <c r="K39" s="13">
        <f>SUM(E39:J39)</f>
        <v>2</v>
      </c>
      <c r="L39" s="47"/>
      <c r="M39" s="47">
        <v>4</v>
      </c>
      <c r="N39" s="48">
        <v>4</v>
      </c>
      <c r="O39" s="13">
        <f>SUM(L39:N39)</f>
        <v>8</v>
      </c>
      <c r="P39" s="13">
        <f t="shared" si="4"/>
        <v>10</v>
      </c>
      <c r="Q39" s="1"/>
    </row>
    <row r="40" spans="2:17" ht="20.100000000000001" customHeight="1" x14ac:dyDescent="0.3">
      <c r="B40" s="49" t="s">
        <v>24</v>
      </c>
      <c r="C40" s="50"/>
      <c r="D40" s="50"/>
      <c r="E40" s="51"/>
      <c r="F40" s="51"/>
      <c r="G40" s="51"/>
      <c r="H40" s="51"/>
      <c r="I40" s="51">
        <f>SUM(I38:I39)</f>
        <v>1</v>
      </c>
      <c r="J40" s="52">
        <f>SUM(J38:J39)</f>
        <v>1</v>
      </c>
      <c r="K40" s="13">
        <f>SUM(K38:K39)</f>
        <v>2</v>
      </c>
      <c r="L40" s="51"/>
      <c r="M40" s="51">
        <f>M38+M39</f>
        <v>6</v>
      </c>
      <c r="N40" s="52">
        <f>N38+N39</f>
        <v>6</v>
      </c>
      <c r="O40" s="13">
        <f t="shared" si="1"/>
        <v>12</v>
      </c>
      <c r="P40" s="13">
        <f t="shared" si="4"/>
        <v>14</v>
      </c>
    </row>
    <row r="41" spans="2:17" ht="20.100000000000001" customHeight="1" x14ac:dyDescent="0.3">
      <c r="B41" s="53" t="s">
        <v>25</v>
      </c>
      <c r="C41" s="54"/>
      <c r="D41" s="54"/>
      <c r="E41" s="55">
        <f>E36</f>
        <v>20</v>
      </c>
      <c r="F41" s="55">
        <f>F36</f>
        <v>20</v>
      </c>
      <c r="G41" s="55">
        <f>G36</f>
        <v>22</v>
      </c>
      <c r="H41" s="55">
        <f>H36</f>
        <v>24</v>
      </c>
      <c r="I41" s="55">
        <f>I36+I40</f>
        <v>26</v>
      </c>
      <c r="J41" s="56">
        <f>J36+J40</f>
        <v>26</v>
      </c>
      <c r="K41" s="57">
        <f>K36+K40</f>
        <v>138</v>
      </c>
      <c r="L41" s="55">
        <f>SUM(L40,L36)</f>
        <v>30</v>
      </c>
      <c r="M41" s="55">
        <f>SUM(M40,M36)</f>
        <v>30</v>
      </c>
      <c r="N41" s="58">
        <f>SUM(N40,N36)</f>
        <v>30</v>
      </c>
      <c r="O41" s="57">
        <f t="shared" si="1"/>
        <v>90</v>
      </c>
      <c r="P41" s="57">
        <f t="shared" si="4"/>
        <v>228</v>
      </c>
    </row>
    <row r="42" spans="2:17" ht="20.100000000000001" customHeight="1" x14ac:dyDescent="0.3">
      <c r="B42" s="30" t="s">
        <v>26</v>
      </c>
      <c r="C42" s="24"/>
      <c r="D42" s="24"/>
      <c r="E42" s="17"/>
      <c r="F42" s="17"/>
      <c r="G42" s="17"/>
      <c r="H42" s="17">
        <v>2</v>
      </c>
      <c r="I42" s="17">
        <v>2</v>
      </c>
      <c r="J42" s="17">
        <v>2</v>
      </c>
      <c r="K42" s="13">
        <f>SUM(E42:J42)</f>
        <v>6</v>
      </c>
      <c r="L42" s="17">
        <v>2</v>
      </c>
      <c r="M42" s="17">
        <v>2</v>
      </c>
      <c r="N42" s="18">
        <v>2</v>
      </c>
      <c r="O42" s="13">
        <f t="shared" si="1"/>
        <v>6</v>
      </c>
      <c r="P42" s="13">
        <f t="shared" si="4"/>
        <v>12</v>
      </c>
    </row>
    <row r="43" spans="2:17" ht="20.100000000000001" customHeight="1" x14ac:dyDescent="0.3">
      <c r="B43" s="68" t="s">
        <v>27</v>
      </c>
      <c r="C43" s="69"/>
      <c r="D43" s="70"/>
      <c r="E43" s="59"/>
      <c r="F43" s="59"/>
      <c r="G43" s="59"/>
      <c r="H43" s="59">
        <v>26</v>
      </c>
      <c r="I43" s="59">
        <v>28</v>
      </c>
      <c r="J43" s="60">
        <v>28</v>
      </c>
      <c r="K43" s="57">
        <v>144</v>
      </c>
      <c r="L43" s="55">
        <f>SUM(L41:L42)</f>
        <v>32</v>
      </c>
      <c r="M43" s="55">
        <f>SUM(M41:M42)</f>
        <v>32</v>
      </c>
      <c r="N43" s="58">
        <f>SUM(N41:N42)</f>
        <v>32</v>
      </c>
      <c r="O43" s="57">
        <f>SUM(O41:O42)</f>
        <v>96</v>
      </c>
      <c r="P43" s="57">
        <f t="shared" si="4"/>
        <v>240</v>
      </c>
    </row>
    <row r="44" spans="2:17" x14ac:dyDescent="0.25"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6" spans="2:17" ht="18.75" x14ac:dyDescent="0.3">
      <c r="D46" s="4" t="s">
        <v>30</v>
      </c>
    </row>
    <row r="48" spans="2:17" x14ac:dyDescent="0.25"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</row>
    <row r="49" spans="2:16" ht="18.75" x14ac:dyDescent="0.3">
      <c r="D49" s="61" t="s">
        <v>28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8.75" x14ac:dyDescent="0.3">
      <c r="D50" s="61" t="s">
        <v>35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2" spans="2:16" ht="18.75" x14ac:dyDescent="0.3">
      <c r="D52" s="4" t="s">
        <v>33</v>
      </c>
    </row>
    <row r="53" spans="2:16" ht="18.75" x14ac:dyDescent="0.3">
      <c r="D53" s="4"/>
    </row>
    <row r="54" spans="2:16" ht="18.75" x14ac:dyDescent="0.3">
      <c r="B54" s="4" t="s">
        <v>38</v>
      </c>
    </row>
    <row r="55" spans="2:16" ht="18.75" x14ac:dyDescent="0.3">
      <c r="B55" s="4"/>
    </row>
    <row r="56" spans="2:16" ht="21" x14ac:dyDescent="0.35">
      <c r="B56" s="63" t="s">
        <v>37</v>
      </c>
    </row>
  </sheetData>
  <mergeCells count="6">
    <mergeCell ref="D48:P48"/>
    <mergeCell ref="B3:O3"/>
    <mergeCell ref="B43:D43"/>
    <mergeCell ref="E5:O5"/>
    <mergeCell ref="B39:D39"/>
    <mergeCell ref="B37:P37"/>
  </mergeCells>
  <pageMargins left="0.25" right="0.25" top="0.75" bottom="0.75" header="0.3" footer="0.3"/>
  <pageSetup paperSize="9" scale="47" orientation="landscape" r:id="rId1"/>
  <ignoredErrors>
    <ignoredError sqref="L36:N3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2d5f17e-4690-4491-afe4-a42386ca553d">
      <UserInfo>
        <DisplayName>Henri Itkonen</DisplayName>
        <AccountId>14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225CF5516D654682F9DEC2441B1D2B" ma:contentTypeVersion="1" ma:contentTypeDescription="Create a new document." ma:contentTypeScope="" ma:versionID="2d187b7c81c4b13f36b36e4dcf177227">
  <xsd:schema xmlns:xsd="http://www.w3.org/2001/XMLSchema" xmlns:xs="http://www.w3.org/2001/XMLSchema" xmlns:p="http://schemas.microsoft.com/office/2006/metadata/properties" xmlns:ns3="b2d5f17e-4690-4491-afe4-a42386ca553d" targetNamespace="http://schemas.microsoft.com/office/2006/metadata/properties" ma:root="true" ma:fieldsID="8fd1bb81519e4e758aae6a6f718899e8" ns3:_="">
    <xsd:import namespace="b2d5f17e-4690-4491-afe4-a42386ca553d"/>
    <xsd:element name="properties">
      <xsd:complexType>
        <xsd:sequence>
          <xsd:element name="documentManagement">
            <xsd:complexType>
              <xsd:all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5f17e-4690-4491-afe4-a42386ca553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243DE-1E38-469F-A20B-1CB97BDDD639}">
  <ds:schemaRefs>
    <ds:schemaRef ds:uri="http://purl.org/dc/elements/1.1/"/>
    <ds:schemaRef ds:uri="http://www.w3.org/XML/1998/namespace"/>
    <ds:schemaRef ds:uri="http://purl.org/dc/dcmitype/"/>
    <ds:schemaRef ds:uri="http://purl.org/dc/terms/"/>
    <ds:schemaRef ds:uri="http://schemas.openxmlformats.org/package/2006/metadata/core-properties"/>
    <ds:schemaRef ds:uri="b2d5f17e-4690-4491-afe4-a42386ca553d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FFB47B5-7C06-4DA7-A90D-DA90999190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1EAFA5-CEF9-4B0C-A712-3FA613D8B3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d5f17e-4690-4491-afe4-a42386ca55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Käyttäjä</dc:creator>
  <cp:keywords/>
  <dc:description/>
  <cp:lastModifiedBy>Testing Testing</cp:lastModifiedBy>
  <cp:revision/>
  <cp:lastPrinted>2019-05-21T10:40:36Z</cp:lastPrinted>
  <dcterms:created xsi:type="dcterms:W3CDTF">2014-11-13T14:57:36Z</dcterms:created>
  <dcterms:modified xsi:type="dcterms:W3CDTF">2019-08-22T11:12:58Z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0x01010040225CF5516D654682F9DEC2441B1D2B</vt:lpwstr>
  </property>
  <property fmtid="{D5CDD505-2E9C-101B-9397-08002B2CF9AE}" pid="3" name="IsMyDocuments">
    <vt:bool>true</vt:bool>
  </property>
</Properties>
</file>