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anne\Dropbox\Matikka\Peruslaskutoimitukset\"/>
    </mc:Choice>
  </mc:AlternateContent>
  <xr:revisionPtr revIDLastSave="0" documentId="13_ncr:1_{8160695D-1B05-4100-8E74-6BE73787F9A1}" xr6:coauthVersionLast="40" xr6:coauthVersionMax="40" xr10:uidLastSave="{00000000-0000-0000-0000-000000000000}"/>
  <bookViews>
    <workbookView xWindow="0" yWindow="120" windowWidth="19155" windowHeight="8475" xr2:uid="{00000000-000D-0000-FFFF-FFFF00000000}"/>
  </bookViews>
  <sheets>
    <sheet name="Taul1" sheetId="1" r:id="rId1"/>
  </sheets>
  <definedNames>
    <definedName name="_xlnm.Print_Area" localSheetId="0">Taul1!$A$20:$L$48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40" i="1" l="1"/>
  <c r="AO40" i="1"/>
  <c r="AN40" i="1"/>
  <c r="AM40" i="1"/>
  <c r="AP39" i="1"/>
  <c r="AO39" i="1"/>
  <c r="AN39" i="1"/>
  <c r="AM39" i="1"/>
  <c r="AP38" i="1"/>
  <c r="AO38" i="1"/>
  <c r="AN38" i="1"/>
  <c r="AM38" i="1"/>
  <c r="AP37" i="1"/>
  <c r="AO37" i="1"/>
  <c r="AN37" i="1"/>
  <c r="AM37" i="1"/>
  <c r="AP36" i="1"/>
  <c r="AO36" i="1"/>
  <c r="AN36" i="1"/>
  <c r="AM36" i="1"/>
  <c r="AP35" i="1"/>
  <c r="AO35" i="1"/>
  <c r="AN35" i="1"/>
  <c r="AM35" i="1"/>
  <c r="AP34" i="1"/>
  <c r="AO34" i="1"/>
  <c r="AN34" i="1"/>
  <c r="AM34" i="1"/>
  <c r="AP33" i="1"/>
  <c r="AO33" i="1"/>
  <c r="AN33" i="1"/>
  <c r="AM33" i="1"/>
  <c r="AP32" i="1"/>
  <c r="AO32" i="1"/>
  <c r="AN32" i="1"/>
  <c r="AM32" i="1"/>
  <c r="AP31" i="1"/>
  <c r="AO31" i="1"/>
  <c r="AN31" i="1"/>
  <c r="AM31" i="1"/>
  <c r="AP30" i="1"/>
  <c r="AO30" i="1"/>
  <c r="AN30" i="1"/>
  <c r="AM30" i="1"/>
  <c r="AP29" i="1"/>
  <c r="AO29" i="1"/>
  <c r="AN29" i="1"/>
  <c r="AM29" i="1"/>
  <c r="AP28" i="1"/>
  <c r="AO28" i="1"/>
  <c r="AN28" i="1"/>
  <c r="AM28" i="1"/>
  <c r="AP27" i="1"/>
  <c r="AO27" i="1"/>
  <c r="AN27" i="1"/>
  <c r="AM27" i="1"/>
  <c r="AP26" i="1"/>
  <c r="AO26" i="1"/>
  <c r="AN26" i="1"/>
  <c r="AM26" i="1"/>
  <c r="AP25" i="1"/>
  <c r="AO25" i="1"/>
  <c r="AN25" i="1"/>
  <c r="AM25" i="1"/>
  <c r="AP24" i="1"/>
  <c r="AO24" i="1"/>
  <c r="AN24" i="1"/>
  <c r="AM24" i="1"/>
  <c r="AP23" i="1"/>
  <c r="AO23" i="1"/>
  <c r="AN23" i="1"/>
  <c r="AM23" i="1"/>
  <c r="AP22" i="1"/>
  <c r="AO22" i="1"/>
  <c r="AN22" i="1"/>
  <c r="AM22" i="1"/>
  <c r="AP21" i="1"/>
  <c r="AO21" i="1"/>
  <c r="AN21" i="1"/>
  <c r="AM21" i="1"/>
  <c r="Z40" i="1"/>
  <c r="Y40" i="1"/>
  <c r="X40" i="1"/>
  <c r="W40" i="1"/>
  <c r="Z39" i="1"/>
  <c r="Y39" i="1"/>
  <c r="X39" i="1"/>
  <c r="W39" i="1"/>
  <c r="Z38" i="1"/>
  <c r="Y38" i="1"/>
  <c r="X38" i="1"/>
  <c r="W38" i="1"/>
  <c r="Z37" i="1"/>
  <c r="Y37" i="1"/>
  <c r="X37" i="1"/>
  <c r="W37" i="1"/>
  <c r="Z36" i="1"/>
  <c r="Y36" i="1"/>
  <c r="X36" i="1"/>
  <c r="W36" i="1"/>
  <c r="Z35" i="1"/>
  <c r="Y35" i="1"/>
  <c r="X35" i="1"/>
  <c r="W35" i="1"/>
  <c r="Z34" i="1"/>
  <c r="Y34" i="1"/>
  <c r="X34" i="1"/>
  <c r="W34" i="1"/>
  <c r="Z33" i="1"/>
  <c r="Y33" i="1"/>
  <c r="X33" i="1"/>
  <c r="W33" i="1"/>
  <c r="Z32" i="1"/>
  <c r="Y32" i="1"/>
  <c r="X32" i="1"/>
  <c r="W32" i="1"/>
  <c r="Z31" i="1"/>
  <c r="Y31" i="1"/>
  <c r="X31" i="1"/>
  <c r="W31" i="1"/>
  <c r="Z30" i="1"/>
  <c r="Y30" i="1"/>
  <c r="X30" i="1"/>
  <c r="W30" i="1"/>
  <c r="Z29" i="1"/>
  <c r="Y29" i="1"/>
  <c r="X29" i="1"/>
  <c r="W29" i="1"/>
  <c r="Z28" i="1"/>
  <c r="Y28" i="1"/>
  <c r="X28" i="1"/>
  <c r="W28" i="1"/>
  <c r="Z27" i="1"/>
  <c r="Y27" i="1"/>
  <c r="X27" i="1"/>
  <c r="W27" i="1"/>
  <c r="Z26" i="1"/>
  <c r="Y26" i="1"/>
  <c r="X26" i="1"/>
  <c r="W26" i="1"/>
  <c r="Z25" i="1"/>
  <c r="Y25" i="1"/>
  <c r="X25" i="1"/>
  <c r="W25" i="1"/>
  <c r="Z24" i="1"/>
  <c r="Y24" i="1"/>
  <c r="X24" i="1"/>
  <c r="W24" i="1"/>
  <c r="Z23" i="1"/>
  <c r="Y23" i="1"/>
  <c r="X23" i="1"/>
  <c r="W23" i="1"/>
  <c r="Z22" i="1"/>
  <c r="Y22" i="1"/>
  <c r="X22" i="1"/>
  <c r="W22" i="1"/>
  <c r="W21" i="1"/>
  <c r="X21" i="1"/>
  <c r="Y21" i="1"/>
  <c r="Z21" i="1"/>
  <c r="AR40" i="1" l="1"/>
  <c r="AQ40" i="1"/>
  <c r="AR39" i="1"/>
  <c r="AQ39" i="1"/>
  <c r="AR38" i="1"/>
  <c r="AQ38" i="1"/>
  <c r="AR37" i="1"/>
  <c r="AQ37" i="1"/>
  <c r="AR36" i="1"/>
  <c r="AQ36" i="1"/>
  <c r="AR35" i="1"/>
  <c r="AQ35" i="1"/>
  <c r="AR34" i="1"/>
  <c r="AQ34" i="1"/>
  <c r="AR33" i="1"/>
  <c r="AQ33" i="1"/>
  <c r="AR32" i="1"/>
  <c r="AQ32" i="1"/>
  <c r="AR31" i="1"/>
  <c r="AQ31" i="1"/>
  <c r="AR30" i="1"/>
  <c r="AQ30" i="1"/>
  <c r="AR29" i="1"/>
  <c r="AQ29" i="1"/>
  <c r="AR28" i="1"/>
  <c r="AQ28" i="1"/>
  <c r="AR27" i="1"/>
  <c r="AQ27" i="1"/>
  <c r="AR26" i="1"/>
  <c r="AQ26" i="1"/>
  <c r="AR25" i="1"/>
  <c r="AQ25" i="1"/>
  <c r="AR24" i="1"/>
  <c r="AQ24" i="1"/>
  <c r="AR23" i="1"/>
  <c r="AQ23" i="1"/>
  <c r="AR22" i="1"/>
  <c r="AQ22" i="1"/>
  <c r="AR21" i="1"/>
  <c r="AQ21" i="1"/>
  <c r="AB40" i="1"/>
  <c r="AA40" i="1"/>
  <c r="AB39" i="1"/>
  <c r="AA39" i="1"/>
  <c r="AB38" i="1"/>
  <c r="AA38" i="1"/>
  <c r="AB37" i="1"/>
  <c r="AA37" i="1"/>
  <c r="AB36" i="1"/>
  <c r="AA36" i="1"/>
  <c r="AB35" i="1"/>
  <c r="AA35" i="1"/>
  <c r="AB34" i="1"/>
  <c r="AA34" i="1"/>
  <c r="AB33" i="1"/>
  <c r="AA33" i="1"/>
  <c r="AB32" i="1"/>
  <c r="AA32" i="1"/>
  <c r="AB31" i="1"/>
  <c r="AA31" i="1"/>
  <c r="AB30" i="1"/>
  <c r="AA30" i="1"/>
  <c r="AB29" i="1"/>
  <c r="AA29" i="1"/>
  <c r="AB28" i="1"/>
  <c r="AA28" i="1"/>
  <c r="AB27" i="1"/>
  <c r="AA27" i="1"/>
  <c r="AB26" i="1"/>
  <c r="AA26" i="1"/>
  <c r="AA23" i="1"/>
  <c r="AB23" i="1"/>
  <c r="AA24" i="1"/>
  <c r="AB24" i="1"/>
  <c r="AA25" i="1"/>
  <c r="AB25" i="1"/>
  <c r="AA22" i="1"/>
  <c r="AB21" i="1"/>
  <c r="AB22" i="1"/>
  <c r="AA21" i="1"/>
  <c r="P6" i="1"/>
  <c r="P7" i="1" s="1"/>
  <c r="Q6" i="1"/>
  <c r="R6" i="1"/>
  <c r="O6" i="1"/>
  <c r="U66" i="1" l="1"/>
  <c r="AK52" i="1"/>
  <c r="AL34" i="1"/>
  <c r="AK69" i="1"/>
  <c r="AH64" i="1"/>
  <c r="AK64" i="1"/>
  <c r="AK68" i="1"/>
  <c r="AL32" i="1"/>
  <c r="AK51" i="1"/>
  <c r="AH24" i="1"/>
  <c r="AK24" i="1"/>
  <c r="AK62" i="1"/>
  <c r="AK63" i="1"/>
  <c r="AI67" i="1"/>
  <c r="AK67" i="1"/>
  <c r="AK56" i="1"/>
  <c r="AK59" i="1"/>
  <c r="AK60" i="1"/>
  <c r="U54" i="1"/>
  <c r="U52" i="1"/>
  <c r="U58" i="1"/>
  <c r="U62" i="1"/>
  <c r="AK50" i="1"/>
  <c r="AK57" i="1"/>
  <c r="AK58" i="1"/>
  <c r="AK61" i="1"/>
  <c r="AK66" i="1"/>
  <c r="AL38" i="1"/>
  <c r="U55" i="1"/>
  <c r="U57" i="1"/>
  <c r="U59" i="1"/>
  <c r="U61" i="1"/>
  <c r="U63" i="1"/>
  <c r="U65" i="1"/>
  <c r="U67" i="1"/>
  <c r="U69" i="1"/>
  <c r="AK54" i="1"/>
  <c r="AK55" i="1"/>
  <c r="AK65" i="1"/>
  <c r="AL69" i="1"/>
  <c r="U51" i="1"/>
  <c r="U50" i="1"/>
  <c r="U56" i="1"/>
  <c r="U60" i="1"/>
  <c r="U64" i="1"/>
  <c r="U68" i="1"/>
  <c r="AL26" i="1"/>
  <c r="U53" i="1"/>
  <c r="AL24" i="1"/>
  <c r="AI38" i="1"/>
  <c r="AK53" i="1"/>
  <c r="AH56" i="1"/>
  <c r="AK28" i="1"/>
  <c r="AK34" i="1"/>
  <c r="AH38" i="1"/>
  <c r="AK38" i="1"/>
  <c r="AH54" i="1"/>
  <c r="AJ29" i="1"/>
  <c r="AH32" i="1"/>
  <c r="AK32" i="1"/>
  <c r="AJ28" i="1"/>
  <c r="AL51" i="1"/>
  <c r="AJ23" i="1"/>
  <c r="AK23" i="1"/>
  <c r="AJ26" i="1"/>
  <c r="AK26" i="1"/>
  <c r="AL28" i="1"/>
  <c r="AH58" i="1"/>
  <c r="AJ30" i="1"/>
  <c r="AK30" i="1"/>
  <c r="AH60" i="1"/>
  <c r="AL68" i="1"/>
  <c r="AK39" i="1"/>
  <c r="AL65" i="1"/>
  <c r="AL66" i="1"/>
  <c r="AK37" i="1"/>
  <c r="AL62" i="1"/>
  <c r="AK33" i="1"/>
  <c r="AJ34" i="1"/>
  <c r="AH40" i="1"/>
  <c r="AI65" i="1"/>
  <c r="AK21" i="1"/>
  <c r="AH22" i="1"/>
  <c r="AL59" i="1"/>
  <c r="AI40" i="1"/>
  <c r="AI51" i="1"/>
  <c r="AL22" i="1"/>
  <c r="AJ53" i="1"/>
  <c r="AK29" i="1"/>
  <c r="AJ22" i="1"/>
  <c r="AK22" i="1"/>
  <c r="AL53" i="1"/>
  <c r="AL54" i="1"/>
  <c r="AK25" i="1"/>
  <c r="AH26" i="1"/>
  <c r="AL30" i="1"/>
  <c r="AL61" i="1"/>
  <c r="AH62" i="1"/>
  <c r="AH34" i="1"/>
  <c r="AJ36" i="1"/>
  <c r="AK36" i="1"/>
  <c r="AH66" i="1"/>
  <c r="AL67" i="1"/>
  <c r="AH68" i="1"/>
  <c r="AJ40" i="1"/>
  <c r="AK40" i="1"/>
  <c r="AI55" i="1"/>
  <c r="AI63" i="1"/>
  <c r="AI57" i="1"/>
  <c r="AL57" i="1"/>
  <c r="AL60" i="1"/>
  <c r="AK31" i="1"/>
  <c r="AH36" i="1"/>
  <c r="AI59" i="1"/>
  <c r="AL55" i="1"/>
  <c r="AL56" i="1"/>
  <c r="AK27" i="1"/>
  <c r="AH28" i="1"/>
  <c r="AL58" i="1"/>
  <c r="AH30" i="1"/>
  <c r="AJ32" i="1"/>
  <c r="AJ33" i="1"/>
  <c r="AL63" i="1"/>
  <c r="AL64" i="1"/>
  <c r="AK35" i="1"/>
  <c r="AL36" i="1"/>
  <c r="AJ38" i="1"/>
  <c r="AJ39" i="1"/>
  <c r="AL40" i="1"/>
  <c r="AI53" i="1"/>
  <c r="AI61" i="1"/>
  <c r="AI69" i="1"/>
  <c r="AL50" i="1"/>
  <c r="AH21" i="1"/>
  <c r="AI50" i="1"/>
  <c r="AI21" i="1"/>
  <c r="AL21" i="1"/>
  <c r="AJ50" i="1"/>
  <c r="AH50" i="1"/>
  <c r="AH52" i="1"/>
  <c r="AL52" i="1"/>
  <c r="AI52" i="1"/>
  <c r="AI23" i="1"/>
  <c r="AL23" i="1"/>
  <c r="AH23" i="1"/>
  <c r="AJ52" i="1"/>
  <c r="AJ21" i="1"/>
  <c r="AJ25" i="1"/>
  <c r="AI54" i="1"/>
  <c r="AI56" i="1"/>
  <c r="AI58" i="1"/>
  <c r="AI62" i="1"/>
  <c r="AI64" i="1"/>
  <c r="AI66" i="1"/>
  <c r="AI68" i="1"/>
  <c r="AI24" i="1"/>
  <c r="AI28" i="1"/>
  <c r="AI32" i="1"/>
  <c r="AI36" i="1"/>
  <c r="AJ54" i="1"/>
  <c r="AJ56" i="1"/>
  <c r="AJ58" i="1"/>
  <c r="AJ60" i="1"/>
  <c r="AJ62" i="1"/>
  <c r="AJ64" i="1"/>
  <c r="AJ66" i="1"/>
  <c r="AJ67" i="1"/>
  <c r="AJ69" i="1"/>
  <c r="AJ24" i="1"/>
  <c r="AH25" i="1"/>
  <c r="AL25" i="1"/>
  <c r="AI25" i="1"/>
  <c r="AI27" i="1"/>
  <c r="AI29" i="1"/>
  <c r="AI31" i="1"/>
  <c r="AI33" i="1"/>
  <c r="AI35" i="1"/>
  <c r="AI37" i="1"/>
  <c r="AI39" i="1"/>
  <c r="AH51" i="1"/>
  <c r="AH53" i="1"/>
  <c r="AH55" i="1"/>
  <c r="AH57" i="1"/>
  <c r="AH59" i="1"/>
  <c r="AH61" i="1"/>
  <c r="AH63" i="1"/>
  <c r="AH65" i="1"/>
  <c r="AH67" i="1"/>
  <c r="AH69" i="1"/>
  <c r="AJ27" i="1"/>
  <c r="AJ31" i="1"/>
  <c r="AJ35" i="1"/>
  <c r="AJ37" i="1"/>
  <c r="AI60" i="1"/>
  <c r="AI22" i="1"/>
  <c r="AI26" i="1"/>
  <c r="AI30" i="1"/>
  <c r="AI34" i="1"/>
  <c r="AJ51" i="1"/>
  <c r="AJ55" i="1"/>
  <c r="AJ57" i="1"/>
  <c r="AJ59" i="1"/>
  <c r="AJ61" i="1"/>
  <c r="AJ63" i="1"/>
  <c r="AJ65" i="1"/>
  <c r="AJ68" i="1"/>
  <c r="AH27" i="1"/>
  <c r="AL27" i="1"/>
  <c r="AH29" i="1"/>
  <c r="AL29" i="1"/>
  <c r="AH31" i="1"/>
  <c r="AL31" i="1"/>
  <c r="AH33" i="1"/>
  <c r="AL33" i="1"/>
  <c r="AH35" i="1"/>
  <c r="AL35" i="1"/>
  <c r="AH37" i="1"/>
  <c r="AL37" i="1"/>
  <c r="AH39" i="1"/>
  <c r="AL39" i="1"/>
  <c r="U26" i="1"/>
  <c r="U28" i="1"/>
  <c r="U30" i="1"/>
  <c r="U32" i="1"/>
  <c r="U34" i="1"/>
  <c r="U36" i="1"/>
  <c r="U38" i="1"/>
  <c r="U40" i="1"/>
  <c r="U24" i="1"/>
  <c r="U27" i="1"/>
  <c r="U29" i="1"/>
  <c r="U31" i="1"/>
  <c r="U33" i="1"/>
  <c r="U35" i="1"/>
  <c r="U37" i="1"/>
  <c r="U39" i="1"/>
  <c r="U21" i="1"/>
  <c r="U22" i="1"/>
  <c r="U25" i="1"/>
  <c r="U23" i="1"/>
  <c r="P8" i="1"/>
  <c r="P9" i="1" s="1"/>
  <c r="O7" i="1"/>
  <c r="R7" i="1"/>
  <c r="Q7" i="1"/>
  <c r="AG26" i="1" l="1"/>
  <c r="AG30" i="1"/>
  <c r="AG29" i="1"/>
  <c r="AG28" i="1"/>
  <c r="AG27" i="1"/>
  <c r="Q28" i="1"/>
  <c r="Q27" i="1"/>
  <c r="Q30" i="1"/>
  <c r="Q26" i="1"/>
  <c r="Q29" i="1"/>
  <c r="O8" i="1"/>
  <c r="O9" i="1" s="1"/>
  <c r="R8" i="1"/>
  <c r="R9" i="1" s="1"/>
  <c r="Q8" i="1"/>
  <c r="U7" i="1"/>
  <c r="U8" i="1"/>
  <c r="S40" i="1"/>
  <c r="R69" i="1"/>
  <c r="T69" i="1"/>
  <c r="R40" i="1"/>
  <c r="V69" i="1"/>
  <c r="S69" i="1"/>
  <c r="T40" i="1"/>
  <c r="V40" i="1"/>
  <c r="AG38" i="1" l="1"/>
  <c r="AG40" i="1"/>
  <c r="AG36" i="1"/>
  <c r="AG37" i="1"/>
  <c r="AG39" i="1"/>
  <c r="AG24" i="1"/>
  <c r="AG25" i="1"/>
  <c r="AG21" i="1"/>
  <c r="AG23" i="1"/>
  <c r="AG22" i="1"/>
  <c r="Q40" i="1"/>
  <c r="Q36" i="1"/>
  <c r="Q39" i="1"/>
  <c r="Q38" i="1"/>
  <c r="Q37" i="1"/>
  <c r="U9" i="1"/>
  <c r="U6" i="1"/>
  <c r="P30" i="1" s="1"/>
  <c r="Q24" i="1"/>
  <c r="Q23" i="1"/>
  <c r="Q22" i="1"/>
  <c r="Q25" i="1"/>
  <c r="Q21" i="1"/>
  <c r="Q9" i="1"/>
  <c r="S50" i="1"/>
  <c r="S21" i="1"/>
  <c r="S58" i="1"/>
  <c r="S29" i="1"/>
  <c r="S28" i="1"/>
  <c r="S57" i="1"/>
  <c r="S56" i="1"/>
  <c r="S27" i="1"/>
  <c r="S26" i="1"/>
  <c r="S55" i="1"/>
  <c r="S54" i="1"/>
  <c r="S25" i="1"/>
  <c r="S24" i="1"/>
  <c r="S53" i="1"/>
  <c r="S52" i="1"/>
  <c r="S23" i="1"/>
  <c r="S22" i="1"/>
  <c r="S51" i="1"/>
  <c r="S30" i="1"/>
  <c r="S59" i="1"/>
  <c r="S38" i="1"/>
  <c r="S67" i="1"/>
  <c r="S66" i="1"/>
  <c r="S37" i="1"/>
  <c r="S36" i="1"/>
  <c r="S65" i="1"/>
  <c r="S64" i="1"/>
  <c r="S35" i="1"/>
  <c r="S34" i="1"/>
  <c r="S63" i="1"/>
  <c r="S62" i="1"/>
  <c r="S33" i="1"/>
  <c r="S32" i="1"/>
  <c r="S61" i="1"/>
  <c r="S60" i="1"/>
  <c r="S31" i="1"/>
  <c r="S68" i="1"/>
  <c r="S39" i="1"/>
  <c r="T58" i="1"/>
  <c r="T57" i="1"/>
  <c r="T56" i="1"/>
  <c r="T55" i="1"/>
  <c r="T54" i="1"/>
  <c r="T53" i="1"/>
  <c r="T52" i="1"/>
  <c r="T51" i="1"/>
  <c r="T59" i="1"/>
  <c r="T67" i="1"/>
  <c r="T66" i="1"/>
  <c r="T65" i="1"/>
  <c r="T64" i="1"/>
  <c r="T63" i="1"/>
  <c r="T62" i="1"/>
  <c r="T61" i="1"/>
  <c r="T60" i="1"/>
  <c r="T68" i="1"/>
  <c r="T50" i="1"/>
  <c r="V58" i="1"/>
  <c r="V57" i="1"/>
  <c r="V56" i="1"/>
  <c r="V55" i="1"/>
  <c r="V54" i="1"/>
  <c r="V53" i="1"/>
  <c r="V52" i="1"/>
  <c r="V51" i="1"/>
  <c r="V59" i="1"/>
  <c r="V67" i="1"/>
  <c r="V66" i="1"/>
  <c r="V65" i="1"/>
  <c r="V64" i="1"/>
  <c r="V63" i="1"/>
  <c r="V62" i="1"/>
  <c r="V61" i="1"/>
  <c r="V60" i="1"/>
  <c r="V68" i="1"/>
  <c r="V50" i="1"/>
  <c r="T29" i="1"/>
  <c r="T28" i="1"/>
  <c r="T27" i="1"/>
  <c r="T26" i="1"/>
  <c r="T25" i="1"/>
  <c r="T24" i="1"/>
  <c r="T23" i="1"/>
  <c r="T22" i="1"/>
  <c r="T30" i="1"/>
  <c r="T38" i="1"/>
  <c r="T37" i="1"/>
  <c r="T36" i="1"/>
  <c r="T35" i="1"/>
  <c r="T34" i="1"/>
  <c r="T33" i="1"/>
  <c r="T32" i="1"/>
  <c r="T31" i="1"/>
  <c r="T39" i="1"/>
  <c r="T21" i="1"/>
  <c r="V29" i="1"/>
  <c r="V28" i="1"/>
  <c r="V27" i="1"/>
  <c r="V26" i="1"/>
  <c r="V25" i="1"/>
  <c r="V24" i="1"/>
  <c r="V23" i="1"/>
  <c r="V22" i="1"/>
  <c r="V30" i="1"/>
  <c r="V38" i="1"/>
  <c r="V37" i="1"/>
  <c r="V36" i="1"/>
  <c r="V35" i="1"/>
  <c r="V34" i="1"/>
  <c r="V33" i="1"/>
  <c r="V32" i="1"/>
  <c r="V31" i="1"/>
  <c r="V39" i="1"/>
  <c r="V21" i="1"/>
  <c r="R59" i="1"/>
  <c r="R30" i="1"/>
  <c r="R67" i="1"/>
  <c r="R38" i="1"/>
  <c r="R66" i="1"/>
  <c r="R37" i="1"/>
  <c r="R65" i="1"/>
  <c r="R36" i="1"/>
  <c r="R64" i="1"/>
  <c r="R35" i="1"/>
  <c r="R63" i="1"/>
  <c r="R34" i="1"/>
  <c r="R62" i="1"/>
  <c r="R33" i="1"/>
  <c r="R61" i="1"/>
  <c r="R32" i="1"/>
  <c r="R60" i="1"/>
  <c r="R31" i="1"/>
  <c r="R68" i="1"/>
  <c r="R39" i="1"/>
  <c r="R50" i="1"/>
  <c r="R21" i="1"/>
  <c r="R58" i="1"/>
  <c r="R29" i="1"/>
  <c r="R57" i="1"/>
  <c r="R28" i="1"/>
  <c r="R56" i="1"/>
  <c r="R27" i="1"/>
  <c r="R55" i="1"/>
  <c r="R26" i="1"/>
  <c r="R54" i="1"/>
  <c r="R25" i="1"/>
  <c r="R53" i="1"/>
  <c r="R24" i="1"/>
  <c r="R52" i="1"/>
  <c r="R23" i="1"/>
  <c r="R51" i="1"/>
  <c r="R22" i="1"/>
  <c r="P29" i="1" l="1"/>
  <c r="O29" i="1" s="1"/>
  <c r="B29" i="1" s="1"/>
  <c r="AG34" i="1"/>
  <c r="AG32" i="1"/>
  <c r="AG33" i="1"/>
  <c r="AG35" i="1"/>
  <c r="AG31" i="1"/>
  <c r="AF30" i="1"/>
  <c r="AE30" i="1" s="1"/>
  <c r="AF29" i="1"/>
  <c r="AE29" i="1" s="1"/>
  <c r="P27" i="1"/>
  <c r="O27" i="1" s="1"/>
  <c r="D46" i="1" s="1"/>
  <c r="AF27" i="1"/>
  <c r="AE27" i="1" s="1"/>
  <c r="F44" i="1" s="1"/>
  <c r="AF26" i="1"/>
  <c r="AE26" i="1" s="1"/>
  <c r="AF28" i="1"/>
  <c r="AE28" i="1" s="1"/>
  <c r="O30" i="1"/>
  <c r="F42" i="1" s="1"/>
  <c r="P28" i="1"/>
  <c r="Q32" i="1"/>
  <c r="Q35" i="1"/>
  <c r="Q31" i="1"/>
  <c r="Q34" i="1"/>
  <c r="Q33" i="1"/>
  <c r="P26" i="1"/>
  <c r="H27" i="1" l="1"/>
  <c r="F43" i="1"/>
  <c r="F47" i="1"/>
  <c r="F46" i="1"/>
  <c r="F45" i="1"/>
  <c r="O26" i="1"/>
  <c r="B26" i="1" s="1"/>
  <c r="O28" i="1"/>
  <c r="D47" i="1" s="1"/>
  <c r="H29" i="1"/>
  <c r="H28" i="1"/>
  <c r="H30" i="1"/>
  <c r="T9" i="1"/>
  <c r="T7" i="1"/>
  <c r="W9" i="1"/>
  <c r="T8" i="1"/>
  <c r="T6" i="1"/>
  <c r="W7" i="1"/>
  <c r="W8" i="1"/>
  <c r="W6" i="1"/>
  <c r="B27" i="1"/>
  <c r="D48" i="1"/>
  <c r="B30" i="1"/>
  <c r="AF40" i="1" l="1"/>
  <c r="AE40" i="1" s="1"/>
  <c r="AF39" i="1"/>
  <c r="AE39" i="1" s="1"/>
  <c r="AF38" i="1"/>
  <c r="AE38" i="1" s="1"/>
  <c r="AF37" i="1"/>
  <c r="AE37" i="1" s="1"/>
  <c r="AF36" i="1"/>
  <c r="AE36" i="1" s="1"/>
  <c r="AF22" i="1"/>
  <c r="AE22" i="1" s="1"/>
  <c r="AF25" i="1"/>
  <c r="AE25" i="1" s="1"/>
  <c r="AF24" i="1"/>
  <c r="AE24" i="1" s="1"/>
  <c r="AF23" i="1"/>
  <c r="AE23" i="1" s="1"/>
  <c r="AF21" i="1"/>
  <c r="AE21" i="1" s="1"/>
  <c r="H26" i="1"/>
  <c r="B28" i="1"/>
  <c r="D45" i="1"/>
  <c r="P36" i="1"/>
  <c r="O36" i="1" s="1"/>
  <c r="P40" i="1"/>
  <c r="O40" i="1" s="1"/>
  <c r="P39" i="1"/>
  <c r="O39" i="1" s="1"/>
  <c r="P38" i="1"/>
  <c r="O38" i="1" s="1"/>
  <c r="P37" i="1"/>
  <c r="O37" i="1" s="1"/>
  <c r="P24" i="1"/>
  <c r="O24" i="1" s="1"/>
  <c r="P23" i="1"/>
  <c r="O23" i="1" s="1"/>
  <c r="P22" i="1"/>
  <c r="O22" i="1" s="1"/>
  <c r="P21" i="1"/>
  <c r="O21" i="1" s="1"/>
  <c r="P25" i="1"/>
  <c r="O25" i="1" s="1"/>
  <c r="V6" i="1"/>
  <c r="AF34" i="1" l="1"/>
  <c r="AE34" i="1" s="1"/>
  <c r="D42" i="1"/>
  <c r="H23" i="1"/>
  <c r="B38" i="1"/>
  <c r="J46" i="1"/>
  <c r="L44" i="1"/>
  <c r="H38" i="1"/>
  <c r="V7" i="1"/>
  <c r="B42" i="1"/>
  <c r="B21" i="1"/>
  <c r="B47" i="1"/>
  <c r="H21" i="1"/>
  <c r="B37" i="1"/>
  <c r="J45" i="1"/>
  <c r="V9" i="1"/>
  <c r="B40" i="1"/>
  <c r="J48" i="1"/>
  <c r="B23" i="1"/>
  <c r="B44" i="1"/>
  <c r="D43" i="1"/>
  <c r="H24" i="1"/>
  <c r="L46" i="1"/>
  <c r="H40" i="1"/>
  <c r="L45" i="1"/>
  <c r="H39" i="1"/>
  <c r="B22" i="1"/>
  <c r="B43" i="1"/>
  <c r="D44" i="1"/>
  <c r="H25" i="1"/>
  <c r="B46" i="1"/>
  <c r="B25" i="1"/>
  <c r="V8" i="1"/>
  <c r="AF31" i="1" s="1"/>
  <c r="AE31" i="1" s="1"/>
  <c r="J47" i="1"/>
  <c r="B39" i="1"/>
  <c r="L43" i="1"/>
  <c r="H37" i="1"/>
  <c r="B45" i="1"/>
  <c r="B24" i="1"/>
  <c r="J44" i="1"/>
  <c r="B36" i="1"/>
  <c r="L42" i="1"/>
  <c r="H36" i="1"/>
  <c r="B48" i="1"/>
  <c r="H22" i="1"/>
  <c r="AF35" i="1" l="1"/>
  <c r="AE35" i="1" s="1"/>
  <c r="AF33" i="1"/>
  <c r="AE33" i="1" s="1"/>
  <c r="AF32" i="1"/>
  <c r="AE32" i="1" s="1"/>
  <c r="H32" i="1" s="1"/>
  <c r="P32" i="1"/>
  <c r="O32" i="1" s="1"/>
  <c r="P35" i="1"/>
  <c r="O35" i="1" s="1"/>
  <c r="P34" i="1"/>
  <c r="O34" i="1" s="1"/>
  <c r="P33" i="1"/>
  <c r="O33" i="1" s="1"/>
  <c r="P31" i="1"/>
  <c r="O31" i="1" s="1"/>
  <c r="H47" i="1" l="1"/>
  <c r="B35" i="1"/>
  <c r="H45" i="1"/>
  <c r="H43" i="1"/>
  <c r="B33" i="1"/>
  <c r="J42" i="1"/>
  <c r="H34" i="1"/>
  <c r="B32" i="1"/>
  <c r="H42" i="1"/>
  <c r="B31" i="1"/>
  <c r="F48" i="1"/>
  <c r="H35" i="1"/>
  <c r="J43" i="1"/>
  <c r="H46" i="1"/>
  <c r="H31" i="1"/>
  <c r="H44" i="1"/>
  <c r="B34" i="1"/>
  <c r="H48" i="1"/>
  <c r="H33" i="1"/>
</calcChain>
</file>

<file path=xl/sharedStrings.xml><?xml version="1.0" encoding="utf-8"?>
<sst xmlns="http://schemas.openxmlformats.org/spreadsheetml/2006/main" count="153" uniqueCount="92">
  <si>
    <t>Min</t>
  </si>
  <si>
    <t>Max</t>
  </si>
  <si>
    <t>Laske. Merkitse välivaiheet! Muista laskujärjestys!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</si>
  <si>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</si>
  <si>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</si>
  <si>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</si>
  <si>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</si>
  <si>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</si>
  <si>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</si>
  <si>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</si>
  <si>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</si>
  <si>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</si>
  <si>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</si>
  <si>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</si>
  <si>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</si>
  <si>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</si>
  <si>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</si>
  <si>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</si>
  <si>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</si>
  <si>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</si>
  <si>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</si>
  <si>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</si>
  <si>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</si>
  <si>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Arvottuja laskuvaihtoehtoja</t>
  </si>
  <si>
    <t>Yhteenlaskettavia numeroita</t>
  </si>
  <si>
    <t>Vastaukset</t>
  </si>
  <si>
    <t>Tulostuva alue alkaa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</si>
  <si>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</si>
  <si>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</si>
  <si>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</si>
  <si>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</si>
  <si>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</si>
  <si>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</si>
  <si>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</si>
  <si>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</si>
  <si>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</si>
  <si>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</si>
  <si>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</si>
  <si>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</si>
  <si>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</si>
  <si>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</si>
  <si>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</si>
  <si>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</si>
  <si>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</si>
  <si>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</si>
  <si>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Vastaukset:</t>
  </si>
  <si>
    <t>Arpa</t>
  </si>
  <si>
    <t>39.</t>
  </si>
  <si>
    <t>40.</t>
  </si>
  <si>
    <t>Tulostuva alue loppuu</t>
  </si>
  <si>
    <r>
      <rPr>
        <b/>
        <sz val="11"/>
        <rFont val="Calibri"/>
        <family val="2"/>
        <scheme val="minor"/>
      </rPr>
      <t>Mitä saat luvallani tehdä:</t>
    </r>
    <r>
      <rPr>
        <sz val="11"/>
        <rFont val="Calibri"/>
        <family val="2"/>
        <scheme val="minor"/>
      </rPr>
      <t xml:space="preserve">
- Saat käyttää sovellusta omassa opetuksessasi ilman erillistä korvausta.
- Saat antaa tämän sovelluksen vastikkeetta toiselle opettajalle, jonka tunnet. (Jos kollegasi tarjoaa sinulle tästä hyvästä kahvit, on se kuitenkin ok.) Tämä jako-oikeus ei tarkoita kuitenkaan massajakamisia, heitä varten on seuraava kohta.
- Saat kertoa, mistä tämän latasit, jotta muutkin tätä tarvitsevat tämän löytävät.</t>
    </r>
  </si>
  <si>
    <r>
      <rPr>
        <b/>
        <sz val="11"/>
        <rFont val="Calibri"/>
        <family val="2"/>
        <scheme val="minor"/>
      </rPr>
      <t>Mitä et saa tehdä:</t>
    </r>
    <r>
      <rPr>
        <sz val="11"/>
        <rFont val="Calibri"/>
        <family val="2"/>
        <scheme val="minor"/>
      </rPr>
      <t xml:space="preserve">
- Ilman erillistä lupaa et saa liittää tätä sovellusta osaksi maksullista tai ilmaista oppimateriaalipakettia.
- Ilman erillistä lupaa et saa laittaa tätä yleiseen jakoon.</t>
    </r>
  </si>
  <si>
    <r>
      <rPr>
        <b/>
        <sz val="11"/>
        <rFont val="Calibri"/>
        <family val="2"/>
        <scheme val="minor"/>
      </rPr>
      <t>Miksi tällaiset ehdot:</t>
    </r>
    <r>
      <rPr>
        <sz val="11"/>
        <rFont val="Calibri"/>
        <family val="2"/>
        <scheme val="minor"/>
      </rPr>
      <t xml:space="preserve">
- Tämän systeemin tekemiseen on käytetty jonkin verran aikaa ja suklaata.
- Käytetty aika on omalla osallani säästynyt jo sillä, ettei minun ole enää tarvinnut yhtä paljon tehdä käsin monisteita tai muokata niitä tarpeen mukaan.
- Suklaata en tarvitse lisää, mutta haluan pitää itselläni oikeuden vaatia rahallista korvausta, jos joku oppimateriaalivalmistaja haluaa lisätä tämän sovelluksen jakamaansa oppimateriaaliin.
- Ajansäästön lisäksi uskon myös opetukseni parantuneen, kun olen voinut tarjota oppilailleni juuri heidän taitotasolleen sopivia tehtäviä. Ja toivon muidenkin saavan saman hyödyn.</t>
    </r>
  </si>
  <si>
    <t>Sivu1</t>
  </si>
  <si>
    <t>Sivu2</t>
  </si>
  <si>
    <t>Laskutyypit</t>
  </si>
  <si>
    <t>Tyyppi</t>
  </si>
  <si>
    <t>normi</t>
  </si>
  <si>
    <t>muokattu</t>
  </si>
  <si>
    <t xml:space="preserve">  a + b</t>
  </si>
  <si>
    <t xml:space="preserve">  a − b</t>
  </si>
  <si>
    <t>x</t>
  </si>
  <si>
    <t>Sivu3</t>
  </si>
  <si>
    <t>Sivu4</t>
  </si>
  <si>
    <t xml:space="preserve">  a + b + c</t>
  </si>
  <si>
    <t>Luvut sivu1</t>
  </si>
  <si>
    <t>Luvut sivu2</t>
  </si>
  <si>
    <t>Luvut sivu3</t>
  </si>
  <si>
    <t>Luvut sivu4</t>
  </si>
  <si>
    <t>Laskunro</t>
  </si>
  <si>
    <t>Tehtävänro</t>
  </si>
  <si>
    <t>Versio</t>
  </si>
  <si>
    <t>Julkaistu</t>
  </si>
  <si>
    <t>Vastaukset loppuun</t>
  </si>
  <si>
    <t xml:space="preserve"> (0 = ei, 1 = kyllä)</t>
  </si>
  <si>
    <t xml:space="preserve">  a · b</t>
  </si>
  <si>
    <t>Kerrottavat sivu1</t>
  </si>
  <si>
    <t>Kerrottavat sivu2</t>
  </si>
  <si>
    <t>Kerrottavat sivu3</t>
  </si>
  <si>
    <t>Kerrottavat sivu4</t>
  </si>
  <si>
    <t>Yht.- ja väh.lask.</t>
  </si>
  <si>
    <t>Kerrottavia</t>
  </si>
  <si>
    <r>
      <rPr>
        <b/>
        <sz val="14"/>
        <color theme="1"/>
        <rFont val="Calibri"/>
        <family val="2"/>
        <scheme val="minor"/>
      </rPr>
      <t>Tällä excelillä saat tehtyä 40 satunnaista yhteen-, vähennyslaskua ja kertolaskua.</t>
    </r>
    <r>
      <rPr>
        <sz val="11"/>
        <color theme="1"/>
        <rFont val="Calibri"/>
        <family val="2"/>
        <scheme val="minor"/>
      </rPr>
      <t xml:space="preserve">
Harmaalla pohjalla olevia kohtia voi muuttaa, jolloin lomake arpoo uudet laskut.
Tarkempia lisenssiasioita ja tekijän yhteystiedot löytyvät lopusta tehtävien jälkeen.</t>
    </r>
  </si>
  <si>
    <t>Desimaalit</t>
  </si>
  <si>
    <t>max1</t>
  </si>
  <si>
    <t>Min1</t>
  </si>
  <si>
    <t>Min2</t>
  </si>
  <si>
    <t>max2</t>
  </si>
  <si>
    <t>Luku1</t>
  </si>
  <si>
    <t>Luku2</t>
  </si>
  <si>
    <r>
      <t xml:space="preserve">Tämän sovelman käyttöoikeudet:
</t>
    </r>
    <r>
      <rPr>
        <sz val="11"/>
        <rFont val="Calibri"/>
        <family val="2"/>
        <scheme val="minor"/>
      </rPr>
      <t>Tekijänoikeudet tähän sovellukseen/tiedostoon omistaa Janne Koponen.
Tämä sovellus on ladattavissa osoitteesta https://peda.net/p/joykop/mm
Kysymyksiä ja palautetta voi laittaa Janne Koposelle (janne.koponen@tampere.fi)</t>
    </r>
  </si>
  <si>
    <t>2.1b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</si>
</sst>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4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11" fillId="5" borderId="0" xfId="0" applyFont="1" applyFill="1" applyBorder="1" applyAlignment="1" applyProtection="1">
      <alignment vertical="top"/>
      <protection hidden="1"/>
    </xf>
    <xf numFmtId="0" fontId="13" fillId="0" borderId="0" xfId="0" applyFont="1" applyBorder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top" wrapText="1"/>
      <protection hidden="1"/>
    </xf>
    <xf numFmtId="0" fontId="0" fillId="0" borderId="0" xfId="0"/>
    <xf numFmtId="0" fontId="0" fillId="0" borderId="0" xfId="0" applyFill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5" fillId="0" borderId="7" xfId="0" applyFont="1" applyBorder="1" applyAlignment="1" applyProtection="1">
      <alignment horizontal="left" vertical="top"/>
      <protection hidden="1"/>
    </xf>
    <xf numFmtId="0" fontId="0" fillId="0" borderId="0" xfId="0" applyBorder="1" applyAlignment="1" applyProtection="1">
      <alignment horizontal="left" vertical="top" wrapText="1"/>
      <protection hidden="1"/>
    </xf>
    <xf numFmtId="0" fontId="5" fillId="0" borderId="17" xfId="0" applyFont="1" applyFill="1" applyBorder="1" applyAlignment="1" applyProtection="1">
      <alignment horizontal="left" vertical="top"/>
      <protection hidden="1"/>
    </xf>
    <xf numFmtId="0" fontId="5" fillId="0" borderId="18" xfId="0" applyFont="1" applyFill="1" applyBorder="1" applyAlignment="1" applyProtection="1">
      <alignment horizontal="left" vertical="top"/>
      <protection hidden="1"/>
    </xf>
    <xf numFmtId="0" fontId="5" fillId="0" borderId="19" xfId="0" applyFont="1" applyFill="1" applyBorder="1" applyAlignment="1" applyProtection="1">
      <alignment horizontal="left" vertical="top"/>
      <protection hidden="1"/>
    </xf>
    <xf numFmtId="0" fontId="5" fillId="0" borderId="7" xfId="0" applyFont="1" applyFill="1" applyBorder="1" applyAlignment="1" applyProtection="1">
      <alignment horizontal="left" vertical="top"/>
      <protection hidden="1"/>
    </xf>
    <xf numFmtId="0" fontId="5" fillId="8" borderId="0" xfId="0" applyFont="1" applyFill="1" applyAlignment="1">
      <alignment horizontal="left" vertical="top"/>
    </xf>
    <xf numFmtId="0" fontId="0" fillId="0" borderId="0" xfId="0" applyAlignment="1" applyProtection="1">
      <alignment vertical="top"/>
      <protection hidden="1"/>
    </xf>
    <xf numFmtId="0" fontId="1" fillId="0" borderId="6" xfId="0" applyFont="1" applyFill="1" applyBorder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vertical="top"/>
      <protection hidden="1"/>
    </xf>
    <xf numFmtId="0" fontId="0" fillId="0" borderId="0" xfId="0" applyAlignment="1" applyProtection="1">
      <alignment horizontal="right" vertical="top"/>
      <protection hidden="1"/>
    </xf>
    <xf numFmtId="0" fontId="0" fillId="2" borderId="10" xfId="0" applyFill="1" applyBorder="1" applyAlignment="1" applyProtection="1">
      <alignment horizontal="center" vertical="top" wrapText="1"/>
      <protection hidden="1"/>
    </xf>
    <xf numFmtId="0" fontId="1" fillId="0" borderId="12" xfId="0" applyFont="1" applyFill="1" applyBorder="1" applyAlignment="1" applyProtection="1">
      <alignment horizontal="left" vertical="top" wrapText="1"/>
      <protection hidden="1"/>
    </xf>
    <xf numFmtId="0" fontId="0" fillId="2" borderId="13" xfId="0" applyFill="1" applyBorder="1" applyAlignment="1" applyProtection="1">
      <alignment horizontal="center" vertical="top" wrapText="1"/>
      <protection hidden="1"/>
    </xf>
    <xf numFmtId="0" fontId="0" fillId="0" borderId="0" xfId="0" applyBorder="1" applyAlignment="1" applyProtection="1">
      <alignment horizontal="left" vertical="top" wrapText="1"/>
      <protection hidden="1"/>
    </xf>
    <xf numFmtId="0" fontId="8" fillId="3" borderId="1" xfId="0" applyFont="1" applyFill="1" applyBorder="1" applyAlignment="1" applyProtection="1">
      <alignment vertical="top"/>
      <protection hidden="1"/>
    </xf>
    <xf numFmtId="0" fontId="9" fillId="3" borderId="1" xfId="0" applyFont="1" applyFill="1" applyBorder="1" applyAlignment="1" applyProtection="1">
      <alignment vertical="top"/>
      <protection hidden="1"/>
    </xf>
    <xf numFmtId="0" fontId="9" fillId="3" borderId="1" xfId="0" applyFont="1" applyFill="1" applyBorder="1" applyAlignment="1" applyProtection="1">
      <alignment horizontal="right" vertical="top"/>
      <protection hidden="1"/>
    </xf>
    <xf numFmtId="0" fontId="10" fillId="3" borderId="1" xfId="0" applyFont="1" applyFill="1" applyBorder="1" applyAlignment="1" applyProtection="1">
      <alignment horizontal="left" vertical="top"/>
      <protection hidden="1"/>
    </xf>
    <xf numFmtId="0" fontId="10" fillId="3" borderId="1" xfId="0" applyFont="1" applyFill="1" applyBorder="1" applyAlignment="1" applyProtection="1">
      <alignment horizontal="right" vertical="top"/>
      <protection hidden="1"/>
    </xf>
    <xf numFmtId="0" fontId="5" fillId="0" borderId="0" xfId="0" applyFont="1" applyFill="1" applyBorder="1" applyAlignment="1" applyProtection="1">
      <alignment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4" fillId="0" borderId="0" xfId="0" applyFont="1" applyFill="1" applyAlignment="1" applyProtection="1">
      <alignment horizontal="right" vertical="top"/>
      <protection hidden="1"/>
    </xf>
    <xf numFmtId="0" fontId="5" fillId="4" borderId="0" xfId="0" applyFont="1" applyFill="1" applyAlignment="1" applyProtection="1">
      <alignment vertical="top"/>
      <protection hidden="1"/>
    </xf>
    <xf numFmtId="0" fontId="6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vertical="top"/>
      <protection hidden="1"/>
    </xf>
    <xf numFmtId="0" fontId="6" fillId="0" borderId="0" xfId="0" applyFont="1" applyAlignment="1" applyProtection="1">
      <alignment horizontal="right" vertical="top"/>
      <protection hidden="1"/>
    </xf>
    <xf numFmtId="0" fontId="7" fillId="0" borderId="0" xfId="0" applyFont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right" vertical="top"/>
      <protection hidden="1"/>
    </xf>
    <xf numFmtId="0" fontId="6" fillId="0" borderId="0" xfId="0" applyFont="1" applyAlignment="1" applyProtection="1">
      <alignment horizontal="left" vertical="top"/>
      <protection hidden="1"/>
    </xf>
    <xf numFmtId="49" fontId="0" fillId="0" borderId="0" xfId="0" applyNumberFormat="1" applyAlignment="1" applyProtection="1">
      <alignment vertical="top"/>
      <protection hidden="1"/>
    </xf>
    <xf numFmtId="0" fontId="0" fillId="0" borderId="0" xfId="0" applyFont="1" applyAlignment="1" applyProtection="1">
      <alignment horizontal="right" vertical="top"/>
      <protection hidden="1"/>
    </xf>
    <xf numFmtId="0" fontId="0" fillId="0" borderId="0" xfId="0" applyFont="1" applyFill="1" applyAlignment="1" applyProtection="1">
      <alignment horizontal="left" vertical="top"/>
      <protection hidden="1"/>
    </xf>
    <xf numFmtId="0" fontId="0" fillId="0" borderId="0" xfId="0" applyFont="1" applyAlignment="1" applyProtection="1">
      <alignment vertical="top"/>
      <protection hidden="1"/>
    </xf>
    <xf numFmtId="0" fontId="0" fillId="0" borderId="0" xfId="0" applyNumberFormat="1" applyFont="1" applyFill="1" applyAlignment="1" applyProtection="1">
      <alignment horizontal="left" vertical="top"/>
      <protection hidden="1"/>
    </xf>
    <xf numFmtId="0" fontId="0" fillId="0" borderId="12" xfId="0" applyBorder="1" applyAlignment="1" applyProtection="1">
      <alignment vertical="top"/>
      <protection hidden="1"/>
    </xf>
    <xf numFmtId="0" fontId="0" fillId="0" borderId="0" xfId="0" applyProtection="1">
      <protection hidden="1"/>
    </xf>
    <xf numFmtId="0" fontId="0" fillId="0" borderId="13" xfId="0" applyBorder="1" applyAlignment="1" applyProtection="1">
      <alignment vertical="top"/>
      <protection hidden="1"/>
    </xf>
    <xf numFmtId="0" fontId="0" fillId="2" borderId="10" xfId="0" applyFont="1" applyFill="1" applyBorder="1" applyAlignment="1" applyProtection="1">
      <alignment horizontal="left" vertical="top"/>
      <protection hidden="1"/>
    </xf>
    <xf numFmtId="0" fontId="0" fillId="0" borderId="14" xfId="0" applyBorder="1" applyAlignment="1" applyProtection="1">
      <alignment vertical="top"/>
      <protection hidden="1"/>
    </xf>
    <xf numFmtId="0" fontId="0" fillId="2" borderId="11" xfId="0" applyFont="1" applyFill="1" applyBorder="1" applyAlignment="1" applyProtection="1">
      <alignment horizontal="left" vertical="top"/>
      <protection hidden="1"/>
    </xf>
    <xf numFmtId="0" fontId="5" fillId="7" borderId="0" xfId="0" applyFont="1" applyFill="1" applyAlignment="1" applyProtection="1">
      <alignment vertical="top"/>
      <protection hidden="1"/>
    </xf>
    <xf numFmtId="0" fontId="5" fillId="6" borderId="0" xfId="0" applyFont="1" applyFill="1" applyAlignment="1" applyProtection="1">
      <alignment vertical="top"/>
      <protection hidden="1"/>
    </xf>
    <xf numFmtId="0" fontId="5" fillId="8" borderId="0" xfId="0" applyFont="1" applyFill="1" applyAlignment="1" applyProtection="1">
      <alignment vertical="top"/>
      <protection hidden="1"/>
    </xf>
    <xf numFmtId="0" fontId="5" fillId="8" borderId="0" xfId="0" applyFont="1" applyFill="1" applyBorder="1" applyAlignment="1" applyProtection="1">
      <alignment vertical="top"/>
      <protection hidden="1"/>
    </xf>
    <xf numFmtId="0" fontId="5" fillId="0" borderId="8" xfId="0" applyFont="1" applyBorder="1" applyAlignment="1" applyProtection="1">
      <alignment horizontal="left" vertical="top"/>
      <protection hidden="1"/>
    </xf>
    <xf numFmtId="0" fontId="5" fillId="0" borderId="16" xfId="0" applyFont="1" applyBorder="1" applyAlignment="1" applyProtection="1">
      <alignment horizontal="left" vertical="top"/>
      <protection hidden="1"/>
    </xf>
    <xf numFmtId="0" fontId="0" fillId="0" borderId="0" xfId="0"/>
    <xf numFmtId="0" fontId="5" fillId="0" borderId="0" xfId="0" applyFont="1" applyAlignment="1" applyProtection="1">
      <alignment horizontal="left" vertical="top"/>
      <protection hidden="1"/>
    </xf>
    <xf numFmtId="0" fontId="0" fillId="0" borderId="0" xfId="0" applyAlignment="1" applyProtection="1">
      <alignment vertical="top"/>
      <protection hidden="1"/>
    </xf>
    <xf numFmtId="0" fontId="0" fillId="0" borderId="0" xfId="0" applyFont="1" applyAlignment="1" applyProtection="1">
      <alignment vertical="top"/>
      <protection hidden="1"/>
    </xf>
    <xf numFmtId="0" fontId="0" fillId="0" borderId="0" xfId="0" applyFont="1" applyAlignment="1" applyProtection="1">
      <alignment horizontal="right" vertical="top"/>
      <protection hidden="1"/>
    </xf>
    <xf numFmtId="0" fontId="7" fillId="0" borderId="0" xfId="0" applyFont="1" applyAlignment="1" applyProtection="1">
      <alignment horizontal="left" vertical="top"/>
      <protection hidden="1"/>
    </xf>
    <xf numFmtId="0" fontId="5" fillId="0" borderId="0" xfId="0" applyFont="1" applyBorder="1" applyAlignment="1" applyProtection="1">
      <alignment horizontal="left" vertical="top"/>
      <protection hidden="1"/>
    </xf>
    <xf numFmtId="0" fontId="0" fillId="0" borderId="9" xfId="0" applyFont="1" applyBorder="1" applyAlignment="1" applyProtection="1">
      <alignment vertical="top"/>
      <protection hidden="1"/>
    </xf>
    <xf numFmtId="0" fontId="0" fillId="2" borderId="9" xfId="0" applyFont="1" applyFill="1" applyBorder="1" applyAlignment="1" applyProtection="1">
      <alignment horizontal="left" vertical="top"/>
      <protection hidden="1"/>
    </xf>
    <xf numFmtId="0" fontId="0" fillId="0" borderId="25" xfId="0" applyFont="1" applyBorder="1" applyAlignment="1" applyProtection="1">
      <alignment vertical="top"/>
      <protection hidden="1"/>
    </xf>
    <xf numFmtId="0" fontId="0" fillId="2" borderId="25" xfId="0" applyFont="1" applyFill="1" applyBorder="1" applyAlignment="1" applyProtection="1">
      <alignment horizontal="left" vertical="top"/>
      <protection hidden="1"/>
    </xf>
    <xf numFmtId="0" fontId="0" fillId="2" borderId="6" xfId="0" applyFont="1" applyFill="1" applyBorder="1" applyAlignment="1" applyProtection="1">
      <alignment horizontal="left" vertical="top"/>
      <protection hidden="1"/>
    </xf>
    <xf numFmtId="0" fontId="0" fillId="0" borderId="26" xfId="0" applyFont="1" applyBorder="1" applyAlignment="1" applyProtection="1">
      <alignment vertical="top"/>
      <protection hidden="1"/>
    </xf>
    <xf numFmtId="0" fontId="0" fillId="2" borderId="26" xfId="0" applyFont="1" applyFill="1" applyBorder="1" applyAlignment="1" applyProtection="1">
      <alignment horizontal="left" vertical="top"/>
      <protection hidden="1"/>
    </xf>
    <xf numFmtId="0" fontId="0" fillId="0" borderId="2" xfId="0" applyBorder="1" applyAlignment="1" applyProtection="1">
      <alignment vertical="top"/>
      <protection hidden="1"/>
    </xf>
    <xf numFmtId="0" fontId="0" fillId="0" borderId="3" xfId="0" applyFont="1" applyBorder="1" applyAlignment="1" applyProtection="1">
      <alignment vertical="top"/>
      <protection hidden="1"/>
    </xf>
    <xf numFmtId="0" fontId="0" fillId="2" borderId="3" xfId="0" applyNumberFormat="1" applyFont="1" applyFill="1" applyBorder="1" applyAlignment="1" applyProtection="1">
      <alignment horizontal="left" vertical="top"/>
      <protection hidden="1"/>
    </xf>
    <xf numFmtId="0" fontId="0" fillId="0" borderId="3" xfId="0" applyFont="1" applyBorder="1" applyAlignment="1" applyProtection="1">
      <alignment horizontal="left" vertical="top"/>
      <protection hidden="1"/>
    </xf>
    <xf numFmtId="0" fontId="0" fillId="0" borderId="4" xfId="0" applyBorder="1" applyAlignment="1" applyProtection="1">
      <alignment vertical="top"/>
      <protection hidden="1"/>
    </xf>
    <xf numFmtId="0" fontId="0" fillId="0" borderId="27" xfId="0" applyBorder="1" applyAlignment="1" applyProtection="1">
      <alignment vertical="top"/>
      <protection hidden="1"/>
    </xf>
    <xf numFmtId="0" fontId="0" fillId="0" borderId="28" xfId="0" applyBorder="1" applyAlignment="1" applyProtection="1">
      <alignment vertical="top"/>
      <protection hidden="1"/>
    </xf>
    <xf numFmtId="14" fontId="0" fillId="0" borderId="0" xfId="0" applyNumberFormat="1" applyFont="1" applyBorder="1" applyAlignment="1" applyProtection="1">
      <alignment horizontal="left" vertical="top"/>
      <protection hidden="1"/>
    </xf>
    <xf numFmtId="0" fontId="0" fillId="0" borderId="35" xfId="0" applyFont="1" applyBorder="1" applyAlignment="1" applyProtection="1">
      <alignment vertical="top"/>
      <protection hidden="1"/>
    </xf>
    <xf numFmtId="0" fontId="0" fillId="0" borderId="36" xfId="0" applyFont="1" applyBorder="1" applyAlignment="1" applyProtection="1">
      <alignment vertical="top"/>
      <protection hidden="1"/>
    </xf>
    <xf numFmtId="0" fontId="0" fillId="0" borderId="37" xfId="0" applyFont="1" applyBorder="1" applyAlignment="1" applyProtection="1">
      <alignment vertical="top"/>
      <protection hidden="1"/>
    </xf>
    <xf numFmtId="0" fontId="0" fillId="2" borderId="29" xfId="0" applyFont="1" applyFill="1" applyBorder="1" applyAlignment="1" applyProtection="1">
      <alignment horizontal="left" vertical="top"/>
      <protection hidden="1"/>
    </xf>
    <xf numFmtId="0" fontId="0" fillId="2" borderId="21" xfId="0" applyFont="1" applyFill="1" applyBorder="1" applyAlignment="1" applyProtection="1">
      <alignment horizontal="left" vertical="top"/>
      <protection hidden="1"/>
    </xf>
    <xf numFmtId="0" fontId="0" fillId="2" borderId="30" xfId="0" applyFont="1" applyFill="1" applyBorder="1" applyAlignment="1" applyProtection="1">
      <alignment horizontal="left" vertical="top"/>
      <protection hidden="1"/>
    </xf>
    <xf numFmtId="0" fontId="0" fillId="2" borderId="12" xfId="0" applyFont="1" applyFill="1" applyBorder="1" applyAlignment="1" applyProtection="1">
      <alignment horizontal="left" vertical="top"/>
      <protection hidden="1"/>
    </xf>
    <xf numFmtId="0" fontId="0" fillId="2" borderId="13" xfId="0" applyFont="1" applyFill="1" applyBorder="1" applyAlignment="1" applyProtection="1">
      <alignment horizontal="left" vertical="top"/>
      <protection hidden="1"/>
    </xf>
    <xf numFmtId="0" fontId="0" fillId="2" borderId="14" xfId="0" applyFont="1" applyFill="1" applyBorder="1" applyAlignment="1" applyProtection="1">
      <alignment horizontal="left" vertical="top"/>
      <protection hidden="1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8" xfId="0" applyFill="1" applyBorder="1" applyAlignment="1" applyProtection="1">
      <alignment horizontal="center" vertical="top"/>
      <protection hidden="1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2" borderId="35" xfId="0" applyFont="1" applyFill="1" applyBorder="1" applyAlignment="1" applyProtection="1">
      <alignment horizontal="left" vertical="top"/>
      <protection hidden="1"/>
    </xf>
    <xf numFmtId="0" fontId="0" fillId="2" borderId="36" xfId="0" applyFont="1" applyFill="1" applyBorder="1" applyAlignment="1" applyProtection="1">
      <alignment horizontal="left" vertical="top"/>
      <protection hidden="1"/>
    </xf>
    <xf numFmtId="0" fontId="0" fillId="0" borderId="8" xfId="0" applyBorder="1" applyAlignment="1" applyProtection="1">
      <alignment horizontal="left" vertical="top"/>
      <protection hidden="1"/>
    </xf>
    <xf numFmtId="0" fontId="0" fillId="0" borderId="20" xfId="0" applyBorder="1" applyAlignment="1" applyProtection="1">
      <alignment horizontal="left" vertical="top"/>
      <protection hidden="1"/>
    </xf>
    <xf numFmtId="0" fontId="0" fillId="0" borderId="21" xfId="0" applyBorder="1" applyAlignment="1" applyProtection="1">
      <alignment horizontal="left" vertical="top"/>
      <protection hidden="1"/>
    </xf>
    <xf numFmtId="0" fontId="0" fillId="0" borderId="23" xfId="0" applyBorder="1" applyAlignment="1" applyProtection="1">
      <alignment horizontal="left" vertical="top"/>
      <protection hidden="1"/>
    </xf>
    <xf numFmtId="0" fontId="0" fillId="0" borderId="24" xfId="0" applyBorder="1" applyAlignment="1" applyProtection="1">
      <alignment horizontal="left" vertical="top"/>
      <protection hidden="1"/>
    </xf>
    <xf numFmtId="0" fontId="0" fillId="0" borderId="30" xfId="0" applyBorder="1" applyAlignment="1" applyProtection="1">
      <alignment horizontal="left" vertical="top"/>
      <protection hidden="1"/>
    </xf>
    <xf numFmtId="0" fontId="0" fillId="0" borderId="2" xfId="0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horizontal="left" vertical="top" wrapText="1"/>
      <protection hidden="1"/>
    </xf>
    <xf numFmtId="0" fontId="0" fillId="0" borderId="4" xfId="0" applyBorder="1" applyAlignment="1" applyProtection="1">
      <alignment horizontal="left" vertical="top" wrapText="1"/>
      <protection hidden="1"/>
    </xf>
    <xf numFmtId="0" fontId="5" fillId="0" borderId="9" xfId="0" applyFont="1" applyBorder="1" applyAlignment="1" applyProtection="1">
      <alignment horizontal="left" vertical="top" wrapText="1"/>
      <protection hidden="1"/>
    </xf>
    <xf numFmtId="0" fontId="11" fillId="5" borderId="9" xfId="0" applyFont="1" applyFill="1" applyBorder="1" applyAlignment="1" applyProtection="1">
      <alignment horizontal="center" vertical="top"/>
      <protection hidden="1"/>
    </xf>
    <xf numFmtId="0" fontId="13" fillId="0" borderId="9" xfId="0" applyFont="1" applyBorder="1" applyAlignment="1" applyProtection="1">
      <alignment horizontal="left" vertical="top" wrapText="1"/>
      <protection hidden="1"/>
    </xf>
    <xf numFmtId="14" fontId="0" fillId="0" borderId="0" xfId="0" applyNumberFormat="1" applyFont="1" applyBorder="1" applyAlignment="1" applyProtection="1">
      <alignment horizontal="left" vertical="top"/>
      <protection hidden="1"/>
    </xf>
    <xf numFmtId="0" fontId="1" fillId="0" borderId="5" xfId="0" applyFont="1" applyBorder="1" applyAlignment="1" applyProtection="1">
      <alignment horizontal="center" vertical="top" wrapText="1"/>
      <protection hidden="1"/>
    </xf>
    <xf numFmtId="0" fontId="1" fillId="0" borderId="15" xfId="0" applyFont="1" applyBorder="1" applyAlignment="1" applyProtection="1">
      <alignment horizontal="center" vertical="top" wrapText="1"/>
      <protection hidden="1"/>
    </xf>
    <xf numFmtId="0" fontId="0" fillId="0" borderId="2" xfId="0" applyBorder="1" applyAlignment="1" applyProtection="1">
      <alignment horizontal="left" vertical="top"/>
      <protection hidden="1"/>
    </xf>
    <xf numFmtId="0" fontId="0" fillId="0" borderId="3" xfId="0" applyBorder="1" applyAlignment="1" applyProtection="1">
      <alignment horizontal="left" vertical="top"/>
      <protection hidden="1"/>
    </xf>
    <xf numFmtId="0" fontId="0" fillId="0" borderId="4" xfId="0" applyBorder="1" applyAlignment="1" applyProtection="1">
      <alignment horizontal="left" vertical="top"/>
      <protection hidden="1"/>
    </xf>
    <xf numFmtId="0" fontId="0" fillId="0" borderId="5" xfId="0" applyBorder="1" applyAlignment="1" applyProtection="1">
      <alignment horizontal="left" vertical="top"/>
      <protection hidden="1"/>
    </xf>
    <xf numFmtId="0" fontId="0" fillId="0" borderId="22" xfId="0" applyBorder="1" applyAlignment="1" applyProtection="1">
      <alignment horizontal="left" vertical="top"/>
      <protection hidden="1"/>
    </xf>
    <xf numFmtId="0" fontId="0" fillId="0" borderId="29" xfId="0" applyBorder="1" applyAlignment="1" applyProtection="1">
      <alignment horizontal="left" vertical="top"/>
      <protection hidden="1"/>
    </xf>
    <xf numFmtId="0" fontId="0" fillId="2" borderId="25" xfId="0" applyFont="1" applyFill="1" applyBorder="1" applyAlignment="1" applyProtection="1">
      <alignment horizontal="center" vertical="top"/>
      <protection hidden="1"/>
    </xf>
    <xf numFmtId="0" fontId="0" fillId="2" borderId="6" xfId="0" applyFont="1" applyFill="1" applyBorder="1" applyAlignment="1" applyProtection="1">
      <alignment horizontal="center" vertical="top"/>
      <protection hidden="1"/>
    </xf>
    <xf numFmtId="0" fontId="0" fillId="2" borderId="9" xfId="0" applyFont="1" applyFill="1" applyBorder="1" applyAlignment="1" applyProtection="1">
      <alignment horizontal="center" vertical="top"/>
      <protection hidden="1"/>
    </xf>
    <xf numFmtId="0" fontId="0" fillId="2" borderId="10" xfId="0" applyFont="1" applyFill="1" applyBorder="1" applyAlignment="1" applyProtection="1">
      <alignment horizontal="center" vertical="top"/>
      <protection hidden="1"/>
    </xf>
    <xf numFmtId="0" fontId="0" fillId="2" borderId="26" xfId="0" applyFont="1" applyFill="1" applyBorder="1" applyAlignment="1" applyProtection="1">
      <alignment horizontal="center" vertical="top"/>
      <protection hidden="1"/>
    </xf>
    <xf numFmtId="0" fontId="0" fillId="2" borderId="11" xfId="0" applyFont="1" applyFill="1" applyBorder="1" applyAlignment="1" applyProtection="1">
      <alignment horizontal="center" vertical="top"/>
      <protection hidden="1"/>
    </xf>
    <xf numFmtId="0" fontId="0" fillId="0" borderId="31" xfId="0" applyFill="1" applyBorder="1" applyAlignment="1" applyProtection="1">
      <alignment horizontal="center" vertical="top"/>
      <protection hidden="1"/>
    </xf>
    <xf numFmtId="0" fontId="0" fillId="0" borderId="40" xfId="0" applyFill="1" applyBorder="1" applyAlignment="1" applyProtection="1">
      <alignment horizontal="center" vertical="top"/>
      <protection hidden="1"/>
    </xf>
    <xf numFmtId="0" fontId="0" fillId="0" borderId="32" xfId="0" applyFill="1" applyBorder="1" applyAlignment="1" applyProtection="1">
      <alignment horizontal="center" vertical="top"/>
      <protection hidden="1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5" fillId="0" borderId="0" xfId="0" applyFont="1" applyFill="1" applyBorder="1" applyAlignment="1" applyProtection="1">
      <alignment horizontal="center" vertical="top"/>
      <protection hidden="1"/>
    </xf>
    <xf numFmtId="0" fontId="5" fillId="0" borderId="39" xfId="0" applyFont="1" applyFill="1" applyBorder="1" applyAlignment="1" applyProtection="1">
      <alignment horizontal="center" vertical="top"/>
      <protection hidden="1"/>
    </xf>
  </cellXfs>
  <cellStyles count="1">
    <cellStyle name="Normaali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247650</xdr:rowOff>
    </xdr:from>
    <xdr:to>
      <xdr:col>5</xdr:col>
      <xdr:colOff>133350</xdr:colOff>
      <xdr:row>20</xdr:row>
      <xdr:rowOff>1533525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2876550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323850</xdr:colOff>
      <xdr:row>20</xdr:row>
      <xdr:rowOff>228600</xdr:rowOff>
    </xdr:from>
    <xdr:to>
      <xdr:col>11</xdr:col>
      <xdr:colOff>114300</xdr:colOff>
      <xdr:row>20</xdr:row>
      <xdr:rowOff>1514475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8220" y="3425687"/>
          <a:ext cx="2117863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21</xdr:row>
      <xdr:rowOff>247650</xdr:rowOff>
    </xdr:from>
    <xdr:to>
      <xdr:col>5</xdr:col>
      <xdr:colOff>133350</xdr:colOff>
      <xdr:row>21</xdr:row>
      <xdr:rowOff>1533525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4467225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323850</xdr:colOff>
      <xdr:row>21</xdr:row>
      <xdr:rowOff>228600</xdr:rowOff>
    </xdr:from>
    <xdr:to>
      <xdr:col>11</xdr:col>
      <xdr:colOff>114300</xdr:colOff>
      <xdr:row>21</xdr:row>
      <xdr:rowOff>1514475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0" y="4448175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</xdr:colOff>
      <xdr:row>22</xdr:row>
      <xdr:rowOff>228600</xdr:rowOff>
    </xdr:from>
    <xdr:to>
      <xdr:col>5</xdr:col>
      <xdr:colOff>142875</xdr:colOff>
      <xdr:row>22</xdr:row>
      <xdr:rowOff>1514475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6038850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333375</xdr:colOff>
      <xdr:row>22</xdr:row>
      <xdr:rowOff>209550</xdr:rowOff>
    </xdr:from>
    <xdr:to>
      <xdr:col>11</xdr:col>
      <xdr:colOff>123825</xdr:colOff>
      <xdr:row>22</xdr:row>
      <xdr:rowOff>1495425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2775" y="6019800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</xdr:colOff>
      <xdr:row>23</xdr:row>
      <xdr:rowOff>247650</xdr:rowOff>
    </xdr:from>
    <xdr:to>
      <xdr:col>5</xdr:col>
      <xdr:colOff>142875</xdr:colOff>
      <xdr:row>23</xdr:row>
      <xdr:rowOff>1533525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7648575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333375</xdr:colOff>
      <xdr:row>23</xdr:row>
      <xdr:rowOff>228600</xdr:rowOff>
    </xdr:from>
    <xdr:to>
      <xdr:col>11</xdr:col>
      <xdr:colOff>123825</xdr:colOff>
      <xdr:row>23</xdr:row>
      <xdr:rowOff>1514475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2775" y="7629525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</xdr:colOff>
      <xdr:row>24</xdr:row>
      <xdr:rowOff>247650</xdr:rowOff>
    </xdr:from>
    <xdr:to>
      <xdr:col>5</xdr:col>
      <xdr:colOff>142875</xdr:colOff>
      <xdr:row>24</xdr:row>
      <xdr:rowOff>1533525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9239250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333375</xdr:colOff>
      <xdr:row>24</xdr:row>
      <xdr:rowOff>228600</xdr:rowOff>
    </xdr:from>
    <xdr:to>
      <xdr:col>11</xdr:col>
      <xdr:colOff>123825</xdr:colOff>
      <xdr:row>24</xdr:row>
      <xdr:rowOff>1514475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2775" y="9220200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19050</xdr:colOff>
      <xdr:row>25</xdr:row>
      <xdr:rowOff>228600</xdr:rowOff>
    </xdr:from>
    <xdr:to>
      <xdr:col>5</xdr:col>
      <xdr:colOff>152400</xdr:colOff>
      <xdr:row>25</xdr:row>
      <xdr:rowOff>1514475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10810875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0</xdr:colOff>
      <xdr:row>25</xdr:row>
      <xdr:rowOff>217833</xdr:rowOff>
    </xdr:from>
    <xdr:to>
      <xdr:col>11</xdr:col>
      <xdr:colOff>133350</xdr:colOff>
      <xdr:row>25</xdr:row>
      <xdr:rowOff>1503708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3957" y="11200572"/>
          <a:ext cx="2121176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314325</xdr:colOff>
      <xdr:row>26</xdr:row>
      <xdr:rowOff>247650</xdr:rowOff>
    </xdr:from>
    <xdr:to>
      <xdr:col>5</xdr:col>
      <xdr:colOff>104775</xdr:colOff>
      <xdr:row>26</xdr:row>
      <xdr:rowOff>1533525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2420600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295275</xdr:colOff>
      <xdr:row>26</xdr:row>
      <xdr:rowOff>228600</xdr:rowOff>
    </xdr:from>
    <xdr:to>
      <xdr:col>11</xdr:col>
      <xdr:colOff>85725</xdr:colOff>
      <xdr:row>26</xdr:row>
      <xdr:rowOff>1514475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14675" y="12401550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314325</xdr:colOff>
      <xdr:row>27</xdr:row>
      <xdr:rowOff>247650</xdr:rowOff>
    </xdr:from>
    <xdr:to>
      <xdr:col>5</xdr:col>
      <xdr:colOff>104775</xdr:colOff>
      <xdr:row>27</xdr:row>
      <xdr:rowOff>1533525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4011275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295275</xdr:colOff>
      <xdr:row>27</xdr:row>
      <xdr:rowOff>228600</xdr:rowOff>
    </xdr:from>
    <xdr:to>
      <xdr:col>11</xdr:col>
      <xdr:colOff>85725</xdr:colOff>
      <xdr:row>27</xdr:row>
      <xdr:rowOff>1514475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14675" y="13992225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323850</xdr:colOff>
      <xdr:row>28</xdr:row>
      <xdr:rowOff>228600</xdr:rowOff>
    </xdr:from>
    <xdr:to>
      <xdr:col>5</xdr:col>
      <xdr:colOff>114300</xdr:colOff>
      <xdr:row>28</xdr:row>
      <xdr:rowOff>1514475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5582900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304800</xdr:colOff>
      <xdr:row>28</xdr:row>
      <xdr:rowOff>209550</xdr:rowOff>
    </xdr:from>
    <xdr:to>
      <xdr:col>11</xdr:col>
      <xdr:colOff>95250</xdr:colOff>
      <xdr:row>28</xdr:row>
      <xdr:rowOff>1495425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24200" y="15563850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285750</xdr:colOff>
      <xdr:row>29</xdr:row>
      <xdr:rowOff>217833</xdr:rowOff>
    </xdr:from>
    <xdr:to>
      <xdr:col>5</xdr:col>
      <xdr:colOff>76200</xdr:colOff>
      <xdr:row>29</xdr:row>
      <xdr:rowOff>1503708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17561616"/>
          <a:ext cx="2117863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266700</xdr:colOff>
      <xdr:row>29</xdr:row>
      <xdr:rowOff>215349</xdr:rowOff>
    </xdr:from>
    <xdr:to>
      <xdr:col>11</xdr:col>
      <xdr:colOff>57150</xdr:colOff>
      <xdr:row>29</xdr:row>
      <xdr:rowOff>1501224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1070" y="17559132"/>
          <a:ext cx="2117863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285750</xdr:colOff>
      <xdr:row>30</xdr:row>
      <xdr:rowOff>217833</xdr:rowOff>
    </xdr:from>
    <xdr:to>
      <xdr:col>5</xdr:col>
      <xdr:colOff>76200</xdr:colOff>
      <xdr:row>30</xdr:row>
      <xdr:rowOff>1503708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19151876"/>
          <a:ext cx="2117863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266700</xdr:colOff>
      <xdr:row>30</xdr:row>
      <xdr:rowOff>207066</xdr:rowOff>
    </xdr:from>
    <xdr:to>
      <xdr:col>11</xdr:col>
      <xdr:colOff>57150</xdr:colOff>
      <xdr:row>30</xdr:row>
      <xdr:rowOff>1492941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1070" y="19141109"/>
          <a:ext cx="2117863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295275</xdr:colOff>
      <xdr:row>31</xdr:row>
      <xdr:rowOff>223632</xdr:rowOff>
    </xdr:from>
    <xdr:to>
      <xdr:col>5</xdr:col>
      <xdr:colOff>85725</xdr:colOff>
      <xdr:row>31</xdr:row>
      <xdr:rowOff>1509507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20747936"/>
          <a:ext cx="2117863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276225</xdr:colOff>
      <xdr:row>31</xdr:row>
      <xdr:rowOff>221148</xdr:rowOff>
    </xdr:from>
    <xdr:to>
      <xdr:col>11</xdr:col>
      <xdr:colOff>66675</xdr:colOff>
      <xdr:row>31</xdr:row>
      <xdr:rowOff>1507023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0595" y="20745452"/>
          <a:ext cx="2117863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304800</xdr:colOff>
      <xdr:row>32</xdr:row>
      <xdr:rowOff>238125</xdr:rowOff>
    </xdr:from>
    <xdr:to>
      <xdr:col>5</xdr:col>
      <xdr:colOff>95250</xdr:colOff>
      <xdr:row>32</xdr:row>
      <xdr:rowOff>1524000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21955125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285750</xdr:colOff>
      <xdr:row>32</xdr:row>
      <xdr:rowOff>219075</xdr:rowOff>
    </xdr:from>
    <xdr:to>
      <xdr:col>11</xdr:col>
      <xdr:colOff>76200</xdr:colOff>
      <xdr:row>32</xdr:row>
      <xdr:rowOff>1504950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5150" y="21936075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304800</xdr:colOff>
      <xdr:row>33</xdr:row>
      <xdr:rowOff>238125</xdr:rowOff>
    </xdr:from>
    <xdr:to>
      <xdr:col>5</xdr:col>
      <xdr:colOff>95250</xdr:colOff>
      <xdr:row>33</xdr:row>
      <xdr:rowOff>1524000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23545800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285750</xdr:colOff>
      <xdr:row>33</xdr:row>
      <xdr:rowOff>219075</xdr:rowOff>
    </xdr:from>
    <xdr:to>
      <xdr:col>11</xdr:col>
      <xdr:colOff>76200</xdr:colOff>
      <xdr:row>33</xdr:row>
      <xdr:rowOff>1504950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5150" y="23526750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314325</xdr:colOff>
      <xdr:row>34</xdr:row>
      <xdr:rowOff>219075</xdr:rowOff>
    </xdr:from>
    <xdr:to>
      <xdr:col>5</xdr:col>
      <xdr:colOff>104775</xdr:colOff>
      <xdr:row>34</xdr:row>
      <xdr:rowOff>1504950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25117425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295275</xdr:colOff>
      <xdr:row>34</xdr:row>
      <xdr:rowOff>200025</xdr:rowOff>
    </xdr:from>
    <xdr:to>
      <xdr:col>11</xdr:col>
      <xdr:colOff>85725</xdr:colOff>
      <xdr:row>34</xdr:row>
      <xdr:rowOff>1485900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14675" y="25098375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323850</xdr:colOff>
      <xdr:row>35</xdr:row>
      <xdr:rowOff>228600</xdr:rowOff>
    </xdr:from>
    <xdr:to>
      <xdr:col>5</xdr:col>
      <xdr:colOff>114300</xdr:colOff>
      <xdr:row>35</xdr:row>
      <xdr:rowOff>1514475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26717625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304800</xdr:colOff>
      <xdr:row>35</xdr:row>
      <xdr:rowOff>209550</xdr:rowOff>
    </xdr:from>
    <xdr:to>
      <xdr:col>11</xdr:col>
      <xdr:colOff>95250</xdr:colOff>
      <xdr:row>35</xdr:row>
      <xdr:rowOff>1495425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24200" y="26698575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323850</xdr:colOff>
      <xdr:row>36</xdr:row>
      <xdr:rowOff>228600</xdr:rowOff>
    </xdr:from>
    <xdr:to>
      <xdr:col>5</xdr:col>
      <xdr:colOff>114300</xdr:colOff>
      <xdr:row>36</xdr:row>
      <xdr:rowOff>1514475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28308300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304800</xdr:colOff>
      <xdr:row>36</xdr:row>
      <xdr:rowOff>209550</xdr:rowOff>
    </xdr:from>
    <xdr:to>
      <xdr:col>11</xdr:col>
      <xdr:colOff>95250</xdr:colOff>
      <xdr:row>36</xdr:row>
      <xdr:rowOff>1495425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24200" y="28289250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306532</xdr:colOff>
      <xdr:row>38</xdr:row>
      <xdr:rowOff>222539</xdr:rowOff>
    </xdr:from>
    <xdr:to>
      <xdr:col>5</xdr:col>
      <xdr:colOff>96982</xdr:colOff>
      <xdr:row>38</xdr:row>
      <xdr:rowOff>1508414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532" y="32105312"/>
          <a:ext cx="2145723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333373</xdr:colOff>
      <xdr:row>38</xdr:row>
      <xdr:rowOff>232064</xdr:rowOff>
    </xdr:from>
    <xdr:to>
      <xdr:col>11</xdr:col>
      <xdr:colOff>145470</xdr:colOff>
      <xdr:row>38</xdr:row>
      <xdr:rowOff>1517939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90873" y="32114837"/>
          <a:ext cx="216737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314325</xdr:colOff>
      <xdr:row>37</xdr:row>
      <xdr:rowOff>266700</xdr:rowOff>
    </xdr:from>
    <xdr:to>
      <xdr:col>5</xdr:col>
      <xdr:colOff>104775</xdr:colOff>
      <xdr:row>37</xdr:row>
      <xdr:rowOff>1552575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29937075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295275</xdr:colOff>
      <xdr:row>37</xdr:row>
      <xdr:rowOff>247650</xdr:rowOff>
    </xdr:from>
    <xdr:to>
      <xdr:col>11</xdr:col>
      <xdr:colOff>85725</xdr:colOff>
      <xdr:row>37</xdr:row>
      <xdr:rowOff>1533525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14675" y="29918025"/>
          <a:ext cx="211455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341168</xdr:colOff>
      <xdr:row>39</xdr:row>
      <xdr:rowOff>205220</xdr:rowOff>
    </xdr:from>
    <xdr:to>
      <xdr:col>5</xdr:col>
      <xdr:colOff>131618</xdr:colOff>
      <xdr:row>39</xdr:row>
      <xdr:rowOff>1491095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1168" y="33681265"/>
          <a:ext cx="2145723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4327</xdr:colOff>
      <xdr:row>39</xdr:row>
      <xdr:rowOff>232064</xdr:rowOff>
    </xdr:from>
    <xdr:to>
      <xdr:col>11</xdr:col>
      <xdr:colOff>162788</xdr:colOff>
      <xdr:row>39</xdr:row>
      <xdr:rowOff>1517939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8191" y="33708109"/>
          <a:ext cx="216737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9"/>
  <sheetViews>
    <sheetView showGridLines="0" tabSelected="1" zoomScale="115" zoomScaleNormal="115" zoomScaleSheetLayoutView="40" workbookViewId="0">
      <selection activeCell="I10" sqref="I10"/>
    </sheetView>
  </sheetViews>
  <sheetFormatPr defaultRowHeight="15" x14ac:dyDescent="0.25"/>
  <cols>
    <col min="1" max="1" width="5.140625" style="7" customWidth="1"/>
    <col min="2" max="6" width="7.42578125" style="3" customWidth="1"/>
    <col min="7" max="7" width="5.140625" style="3" customWidth="1"/>
    <col min="8" max="8" width="7.42578125" style="7" customWidth="1"/>
    <col min="9" max="12" width="7.42578125" style="3" customWidth="1"/>
    <col min="13" max="13" width="14.42578125" style="5" customWidth="1"/>
    <col min="14" max="14" width="9.140625" style="5" customWidth="1"/>
    <col min="15" max="15" width="10" style="4" hidden="1" customWidth="1"/>
    <col min="16" max="16" width="10.85546875" style="4" hidden="1" customWidth="1"/>
    <col min="17" max="17" width="7.5703125" style="4" hidden="1" customWidth="1"/>
    <col min="18" max="19" width="15.140625" style="4" hidden="1" customWidth="1"/>
    <col min="20" max="20" width="16.85546875" style="4" hidden="1" customWidth="1"/>
    <col min="21" max="22" width="15.140625" style="4" hidden="1" customWidth="1"/>
    <col min="23" max="28" width="10" style="4" hidden="1" customWidth="1"/>
    <col min="29" max="29" width="9.140625" style="4" hidden="1" customWidth="1"/>
    <col min="30" max="30" width="9.140625" style="5" hidden="1" customWidth="1"/>
    <col min="31" max="31" width="10" style="4" hidden="1" customWidth="1"/>
    <col min="32" max="32" width="10.85546875" style="4" hidden="1" customWidth="1"/>
    <col min="33" max="33" width="7.5703125" style="4" hidden="1" customWidth="1"/>
    <col min="34" max="35" width="15.140625" style="4" hidden="1" customWidth="1"/>
    <col min="36" max="36" width="17.140625" style="4" hidden="1" customWidth="1"/>
    <col min="37" max="38" width="15.140625" style="4" hidden="1" customWidth="1"/>
    <col min="39" max="42" width="9.140625" style="4" hidden="1" customWidth="1"/>
    <col min="43" max="44" width="9.140625" style="3" hidden="1" customWidth="1"/>
    <col min="45" max="46" width="9.140625" style="3" customWidth="1"/>
    <col min="47" max="16384" width="9.140625" style="3"/>
  </cols>
  <sheetData>
    <row r="1" spans="1:39" ht="66.75" customHeight="1" thickBot="1" x14ac:dyDescent="0.3">
      <c r="A1" s="116" t="s">
        <v>82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8"/>
      <c r="N1" s="13"/>
    </row>
    <row r="2" spans="1:39" x14ac:dyDescent="0.25">
      <c r="A2" s="31" t="s">
        <v>71</v>
      </c>
      <c r="B2" s="31"/>
      <c r="C2" s="55" t="s">
        <v>91</v>
      </c>
      <c r="D2" s="31"/>
      <c r="E2" s="31"/>
      <c r="F2" s="31"/>
      <c r="G2" s="56"/>
      <c r="H2" s="56"/>
      <c r="I2" s="31"/>
      <c r="J2" s="57"/>
      <c r="K2" s="56"/>
      <c r="L2" s="31"/>
      <c r="M2" s="33"/>
      <c r="R2" s="3"/>
      <c r="Z2" s="3"/>
      <c r="AH2" s="3"/>
      <c r="AM2" s="3"/>
    </row>
    <row r="3" spans="1:39" x14ac:dyDescent="0.25">
      <c r="A3" s="31" t="s">
        <v>72</v>
      </c>
      <c r="B3" s="58"/>
      <c r="C3" s="122">
        <v>41722</v>
      </c>
      <c r="D3" s="122"/>
      <c r="E3" s="56"/>
      <c r="F3" s="38"/>
      <c r="G3"/>
      <c r="H3"/>
      <c r="I3"/>
      <c r="J3"/>
      <c r="K3"/>
      <c r="L3"/>
      <c r="M3"/>
      <c r="R3" s="3"/>
      <c r="Z3" s="3"/>
      <c r="AH3" s="3"/>
      <c r="AM3" s="3"/>
    </row>
    <row r="4" spans="1:39" ht="15.75" thickBot="1" x14ac:dyDescent="0.3">
      <c r="A4" s="74"/>
      <c r="B4" s="75"/>
      <c r="C4" s="93"/>
      <c r="D4" s="93"/>
      <c r="E4" s="76"/>
      <c r="F4" s="38"/>
      <c r="G4" s="72"/>
      <c r="H4" s="72"/>
      <c r="I4" s="72"/>
      <c r="J4" s="72"/>
      <c r="K4" s="72"/>
      <c r="L4" s="72"/>
      <c r="M4" s="72"/>
      <c r="R4" s="3"/>
      <c r="Z4" s="3"/>
      <c r="AH4" s="3"/>
      <c r="AM4" s="3"/>
    </row>
    <row r="5" spans="1:39" ht="15.75" thickBot="1" x14ac:dyDescent="0.3">
      <c r="A5" s="125" t="s">
        <v>80</v>
      </c>
      <c r="B5" s="126"/>
      <c r="C5" s="127"/>
      <c r="D5" s="91" t="s">
        <v>0</v>
      </c>
      <c r="E5" s="92" t="s">
        <v>1</v>
      </c>
      <c r="F5" s="61"/>
      <c r="G5" s="123" t="s">
        <v>55</v>
      </c>
      <c r="H5" s="124"/>
      <c r="I5" s="36" t="s">
        <v>53</v>
      </c>
      <c r="J5" s="32" t="s">
        <v>54</v>
      </c>
      <c r="K5" s="36" t="s">
        <v>62</v>
      </c>
      <c r="L5" s="32" t="s">
        <v>63</v>
      </c>
      <c r="M5" s="38"/>
      <c r="N5" s="25"/>
      <c r="O5" s="22" t="s">
        <v>56</v>
      </c>
      <c r="P5" s="21"/>
      <c r="Q5" s="24"/>
      <c r="R5" s="21"/>
      <c r="S5" s="23" t="s">
        <v>57</v>
      </c>
      <c r="T5" s="24" t="s">
        <v>58</v>
      </c>
      <c r="U5" s="78"/>
      <c r="V5" s="21"/>
      <c r="W5" s="72"/>
      <c r="X5" s="72"/>
      <c r="Y5" s="72"/>
      <c r="Z5" s="21"/>
      <c r="AA5" s="21"/>
      <c r="AH5" s="3"/>
      <c r="AM5" s="3"/>
    </row>
    <row r="6" spans="1:39" ht="15" customHeight="1" x14ac:dyDescent="0.25">
      <c r="A6" s="128" t="s">
        <v>65</v>
      </c>
      <c r="B6" s="129"/>
      <c r="C6" s="130"/>
      <c r="D6" s="82">
        <v>20</v>
      </c>
      <c r="E6" s="83">
        <v>100</v>
      </c>
      <c r="F6" s="34" t="s">
        <v>3</v>
      </c>
      <c r="G6" s="70" t="s">
        <v>59</v>
      </c>
      <c r="H6" s="71"/>
      <c r="I6" s="37" t="s">
        <v>61</v>
      </c>
      <c r="J6" s="35"/>
      <c r="K6" s="37"/>
      <c r="L6" s="35"/>
      <c r="M6" s="31"/>
      <c r="N6" s="3"/>
      <c r="O6" s="26">
        <f>IF(OR(ISBLANK(I6),I6=0),0,1)</f>
        <v>1</v>
      </c>
      <c r="P6" s="27">
        <f>IF(OR(ISBLANK(J6),J6=0),0,1)</f>
        <v>0</v>
      </c>
      <c r="Q6" s="27">
        <f>IF(OR(ISBLANK(K6),K6=0),0,1)</f>
        <v>0</v>
      </c>
      <c r="R6" s="28">
        <f>IF(OR(ISBLANK(L6),L6=0),0,1)</f>
        <v>0</v>
      </c>
      <c r="S6" s="23">
        <v>1</v>
      </c>
      <c r="T6" s="24">
        <f t="shared" ref="T6:W9" si="0">RANK($S6,O$6:O$16,1)</f>
        <v>1</v>
      </c>
      <c r="U6" s="24">
        <f t="shared" si="0"/>
        <v>2</v>
      </c>
      <c r="V6" s="24">
        <f t="shared" si="0"/>
        <v>3</v>
      </c>
      <c r="W6" s="24">
        <f t="shared" si="0"/>
        <v>4</v>
      </c>
      <c r="X6" s="3"/>
      <c r="Y6" s="24"/>
      <c r="Z6" s="3"/>
      <c r="AA6" s="3"/>
      <c r="AB6" s="3"/>
      <c r="AH6" s="3"/>
      <c r="AM6" s="3"/>
    </row>
    <row r="7" spans="1:39" x14ac:dyDescent="0.25">
      <c r="A7" s="110" t="s">
        <v>66</v>
      </c>
      <c r="B7" s="111"/>
      <c r="C7" s="112"/>
      <c r="D7" s="80">
        <v>50</v>
      </c>
      <c r="E7" s="63">
        <v>1000</v>
      </c>
      <c r="F7" s="34" t="s">
        <v>4</v>
      </c>
      <c r="G7" s="70" t="s">
        <v>60</v>
      </c>
      <c r="H7" s="71"/>
      <c r="I7" s="37"/>
      <c r="J7" s="35" t="s">
        <v>61</v>
      </c>
      <c r="K7" s="37"/>
      <c r="L7" s="35"/>
      <c r="M7" s="31"/>
      <c r="N7" s="3"/>
      <c r="O7" s="29">
        <f t="shared" ref="O7:R9" si="1">IF(OR(ISBLANK(I7),I7=0),O6,O6+1)</f>
        <v>1</v>
      </c>
      <c r="P7" s="29">
        <f t="shared" si="1"/>
        <v>1</v>
      </c>
      <c r="Q7" s="29">
        <f t="shared" si="1"/>
        <v>0</v>
      </c>
      <c r="R7" s="29">
        <f t="shared" si="1"/>
        <v>0</v>
      </c>
      <c r="S7" s="23">
        <v>2</v>
      </c>
      <c r="T7" s="24" t="e">
        <f t="shared" si="0"/>
        <v>#N/A</v>
      </c>
      <c r="U7" s="24" t="e">
        <f t="shared" si="0"/>
        <v>#N/A</v>
      </c>
      <c r="V7" s="24" t="e">
        <f t="shared" si="0"/>
        <v>#N/A</v>
      </c>
      <c r="W7" s="24" t="e">
        <f t="shared" si="0"/>
        <v>#N/A</v>
      </c>
      <c r="X7" s="3"/>
      <c r="Y7" s="24"/>
      <c r="Z7" s="3"/>
      <c r="AA7" s="3"/>
      <c r="AB7" s="3"/>
      <c r="AH7" s="3"/>
      <c r="AM7" s="3"/>
    </row>
    <row r="8" spans="1:39" x14ac:dyDescent="0.25">
      <c r="A8" s="110" t="s">
        <v>67</v>
      </c>
      <c r="B8" s="111"/>
      <c r="C8" s="112"/>
      <c r="D8" s="80">
        <v>50</v>
      </c>
      <c r="E8" s="63">
        <v>1000</v>
      </c>
      <c r="F8" s="34" t="s">
        <v>5</v>
      </c>
      <c r="G8" s="70" t="s">
        <v>64</v>
      </c>
      <c r="H8" s="71"/>
      <c r="I8" s="37"/>
      <c r="J8" s="35"/>
      <c r="K8" s="37" t="s">
        <v>61</v>
      </c>
      <c r="L8" s="35"/>
      <c r="M8" s="31"/>
      <c r="N8" s="3"/>
      <c r="O8" s="29">
        <f t="shared" si="1"/>
        <v>1</v>
      </c>
      <c r="P8" s="29">
        <f t="shared" si="1"/>
        <v>1</v>
      </c>
      <c r="Q8" s="29">
        <f t="shared" si="1"/>
        <v>1</v>
      </c>
      <c r="R8" s="29">
        <f t="shared" si="1"/>
        <v>0</v>
      </c>
      <c r="S8" s="73">
        <v>3</v>
      </c>
      <c r="T8" s="24" t="e">
        <f t="shared" si="0"/>
        <v>#N/A</v>
      </c>
      <c r="U8" s="24" t="e">
        <f t="shared" si="0"/>
        <v>#N/A</v>
      </c>
      <c r="V8" s="24" t="e">
        <f t="shared" si="0"/>
        <v>#N/A</v>
      </c>
      <c r="W8" s="24" t="e">
        <f t="shared" si="0"/>
        <v>#N/A</v>
      </c>
      <c r="X8" s="3"/>
      <c r="Y8" s="24"/>
      <c r="Z8" s="3"/>
      <c r="AA8" s="3"/>
      <c r="AB8" s="3"/>
      <c r="AH8" s="3"/>
      <c r="AM8" s="3"/>
    </row>
    <row r="9" spans="1:39" ht="15.75" thickBot="1" x14ac:dyDescent="0.3">
      <c r="A9" s="113" t="s">
        <v>68</v>
      </c>
      <c r="B9" s="114"/>
      <c r="C9" s="115"/>
      <c r="D9" s="85">
        <v>50</v>
      </c>
      <c r="E9" s="65">
        <v>10000</v>
      </c>
      <c r="F9" s="34" t="s">
        <v>6</v>
      </c>
      <c r="G9" s="70" t="s">
        <v>75</v>
      </c>
      <c r="H9" s="71"/>
      <c r="I9" s="37"/>
      <c r="J9" s="35"/>
      <c r="K9" s="37"/>
      <c r="L9" s="35" t="s">
        <v>61</v>
      </c>
      <c r="M9" s="31"/>
      <c r="N9" s="3"/>
      <c r="O9" s="29">
        <f t="shared" si="1"/>
        <v>1</v>
      </c>
      <c r="P9" s="29">
        <f t="shared" si="1"/>
        <v>1</v>
      </c>
      <c r="Q9" s="29">
        <f t="shared" si="1"/>
        <v>1</v>
      </c>
      <c r="R9" s="29">
        <f t="shared" si="1"/>
        <v>1</v>
      </c>
      <c r="S9" s="73">
        <v>4</v>
      </c>
      <c r="T9" s="24" t="e">
        <f t="shared" si="0"/>
        <v>#N/A</v>
      </c>
      <c r="U9" s="24" t="e">
        <f t="shared" si="0"/>
        <v>#N/A</v>
      </c>
      <c r="V9" s="24" t="e">
        <f t="shared" si="0"/>
        <v>#N/A</v>
      </c>
      <c r="W9" s="24" t="e">
        <f t="shared" si="0"/>
        <v>#N/A</v>
      </c>
      <c r="X9" s="3"/>
      <c r="Y9" s="24"/>
      <c r="Z9" s="3"/>
      <c r="AA9" s="3"/>
      <c r="AB9" s="3"/>
      <c r="AH9" s="3"/>
      <c r="AM9" s="3"/>
    </row>
    <row r="10" spans="1:39" ht="15.75" thickBot="1" x14ac:dyDescent="0.3">
      <c r="A10"/>
      <c r="B10"/>
      <c r="C10"/>
      <c r="D10"/>
      <c r="E10"/>
      <c r="F10"/>
      <c r="G10"/>
      <c r="H10" t="s">
        <v>83</v>
      </c>
      <c r="I10"/>
      <c r="K10"/>
      <c r="L10"/>
      <c r="M10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H10" s="3"/>
      <c r="AM10" s="3"/>
    </row>
    <row r="11" spans="1:39" x14ac:dyDescent="0.25">
      <c r="A11" s="72"/>
      <c r="B11" s="72"/>
      <c r="C11" s="72"/>
      <c r="D11" s="140" t="s">
        <v>88</v>
      </c>
      <c r="E11" s="141"/>
      <c r="F11" s="137" t="s">
        <v>89</v>
      </c>
      <c r="G11" s="138"/>
      <c r="H11" s="139"/>
      <c r="I11" s="140" t="s">
        <v>83</v>
      </c>
      <c r="J11" s="141"/>
      <c r="K11" s="72"/>
      <c r="L11" s="72"/>
      <c r="M11" s="72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H11" s="3"/>
      <c r="AM11" s="3"/>
    </row>
    <row r="12" spans="1:39" ht="15.75" thickBot="1" x14ac:dyDescent="0.3">
      <c r="A12" s="72"/>
      <c r="B12" s="72"/>
      <c r="C12" s="72"/>
      <c r="D12" s="103" t="s">
        <v>85</v>
      </c>
      <c r="E12" s="104" t="s">
        <v>84</v>
      </c>
      <c r="F12" s="105" t="s">
        <v>86</v>
      </c>
      <c r="G12" s="142" t="s">
        <v>87</v>
      </c>
      <c r="H12" s="143"/>
      <c r="I12" s="106" t="s">
        <v>0</v>
      </c>
      <c r="J12" s="107" t="s">
        <v>1</v>
      </c>
      <c r="K12" s="72"/>
      <c r="L12" s="72"/>
      <c r="M12" s="72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H12" s="3"/>
      <c r="AM12" s="3"/>
    </row>
    <row r="13" spans="1:39" x14ac:dyDescent="0.25">
      <c r="A13" s="60" t="s">
        <v>76</v>
      </c>
      <c r="B13" s="81"/>
      <c r="C13" s="94"/>
      <c r="D13" s="100">
        <v>2</v>
      </c>
      <c r="E13" s="108">
        <v>99</v>
      </c>
      <c r="F13" s="100">
        <v>2</v>
      </c>
      <c r="G13" s="131">
        <v>1000</v>
      </c>
      <c r="H13" s="132"/>
      <c r="I13" s="97">
        <v>0</v>
      </c>
      <c r="J13" s="83">
        <v>0</v>
      </c>
      <c r="K13"/>
      <c r="L13"/>
      <c r="M13"/>
      <c r="N13" s="3"/>
      <c r="O13"/>
      <c r="P13"/>
      <c r="Q13"/>
      <c r="R13"/>
      <c r="S13"/>
      <c r="T13"/>
      <c r="U13" s="72"/>
      <c r="V13"/>
      <c r="W13"/>
      <c r="X13"/>
      <c r="Y13"/>
      <c r="Z13" s="3"/>
      <c r="AA13" s="3"/>
      <c r="AB13" s="3"/>
      <c r="AH13" s="3"/>
      <c r="AM13" s="3"/>
    </row>
    <row r="14" spans="1:39" x14ac:dyDescent="0.25">
      <c r="A14" s="62" t="s">
        <v>77</v>
      </c>
      <c r="B14" s="79"/>
      <c r="C14" s="95"/>
      <c r="D14" s="101">
        <v>2</v>
      </c>
      <c r="E14" s="109">
        <v>99</v>
      </c>
      <c r="F14" s="101">
        <v>2</v>
      </c>
      <c r="G14" s="133">
        <v>1000</v>
      </c>
      <c r="H14" s="134"/>
      <c r="I14" s="98">
        <v>0</v>
      </c>
      <c r="J14" s="63">
        <v>0</v>
      </c>
      <c r="K14"/>
      <c r="L14"/>
      <c r="M14"/>
      <c r="N14" s="3"/>
      <c r="O14"/>
      <c r="P14"/>
      <c r="Q14"/>
      <c r="R14"/>
      <c r="S14"/>
      <c r="T14"/>
      <c r="U14" s="72"/>
      <c r="V14"/>
      <c r="W14"/>
      <c r="X14"/>
      <c r="Y14"/>
      <c r="Z14" s="3"/>
      <c r="AA14" s="3"/>
      <c r="AB14" s="3"/>
      <c r="AH14" s="3"/>
      <c r="AM14" s="3"/>
    </row>
    <row r="15" spans="1:39" x14ac:dyDescent="0.25">
      <c r="A15" s="62" t="s">
        <v>78</v>
      </c>
      <c r="B15" s="79"/>
      <c r="C15" s="95"/>
      <c r="D15" s="101">
        <v>2</v>
      </c>
      <c r="E15" s="109">
        <v>99</v>
      </c>
      <c r="F15" s="101">
        <v>2</v>
      </c>
      <c r="G15" s="133">
        <v>1000</v>
      </c>
      <c r="H15" s="134"/>
      <c r="I15" s="98">
        <v>0</v>
      </c>
      <c r="J15" s="63">
        <v>0</v>
      </c>
      <c r="K15"/>
      <c r="L15"/>
      <c r="M15"/>
      <c r="N15" s="3"/>
      <c r="O15"/>
      <c r="P15"/>
      <c r="Q15"/>
      <c r="R15"/>
      <c r="S15"/>
      <c r="T15"/>
      <c r="U15" s="72"/>
      <c r="V15"/>
      <c r="W15"/>
      <c r="X15"/>
      <c r="Y15"/>
      <c r="Z15" s="3"/>
      <c r="AA15" s="3"/>
      <c r="AB15" s="3"/>
      <c r="AH15" s="3"/>
      <c r="AM15" s="3"/>
    </row>
    <row r="16" spans="1:39" ht="15.75" thickBot="1" x14ac:dyDescent="0.3">
      <c r="A16" s="64" t="s">
        <v>79</v>
      </c>
      <c r="B16" s="84"/>
      <c r="C16" s="96"/>
      <c r="D16" s="102">
        <v>2</v>
      </c>
      <c r="E16" s="109">
        <v>99</v>
      </c>
      <c r="F16" s="102">
        <v>2</v>
      </c>
      <c r="G16" s="135">
        <v>1000</v>
      </c>
      <c r="H16" s="136"/>
      <c r="I16" s="99">
        <v>0</v>
      </c>
      <c r="J16" s="65">
        <v>0</v>
      </c>
      <c r="K16"/>
      <c r="L16"/>
      <c r="M16"/>
      <c r="N16" s="3"/>
      <c r="O16"/>
      <c r="P16"/>
      <c r="Q16"/>
      <c r="R16"/>
      <c r="S16"/>
      <c r="T16"/>
      <c r="U16" s="72"/>
      <c r="V16"/>
      <c r="W16"/>
      <c r="X16"/>
      <c r="Y16"/>
      <c r="Z16" s="3"/>
      <c r="AA16" s="3"/>
      <c r="AB16" s="3"/>
      <c r="AH16" s="3"/>
      <c r="AM16" s="3"/>
    </row>
    <row r="17" spans="1:44" ht="15.75" thickBot="1" x14ac:dyDescent="0.3">
      <c r="A17" s="74"/>
      <c r="B17"/>
      <c r="C17"/>
      <c r="D17"/>
      <c r="E17"/>
      <c r="F17"/>
      <c r="G17"/>
      <c r="H17"/>
      <c r="I17"/>
      <c r="J17"/>
      <c r="K17"/>
      <c r="L17" s="72"/>
      <c r="M17" s="72"/>
      <c r="N17" s="3"/>
      <c r="O17"/>
      <c r="P17"/>
      <c r="Q17"/>
      <c r="R17"/>
      <c r="S17"/>
      <c r="T17"/>
      <c r="U17" s="72"/>
      <c r="V17"/>
      <c r="W17"/>
      <c r="X17"/>
      <c r="Y17"/>
      <c r="Z17" s="78"/>
      <c r="AA17" s="78"/>
      <c r="AB17" s="3"/>
      <c r="AH17" s="3"/>
      <c r="AM17" s="3"/>
    </row>
    <row r="18" spans="1:44" ht="15.75" thickBot="1" x14ac:dyDescent="0.3">
      <c r="A18" s="86" t="s">
        <v>73</v>
      </c>
      <c r="B18" s="87"/>
      <c r="C18" s="87"/>
      <c r="D18" s="88">
        <v>1</v>
      </c>
      <c r="E18" s="89" t="s">
        <v>74</v>
      </c>
      <c r="F18" s="90"/>
      <c r="G18" s="56"/>
      <c r="H18" s="56"/>
      <c r="I18" s="59"/>
      <c r="J18" s="57"/>
      <c r="K18" s="56"/>
      <c r="L18" s="31"/>
      <c r="M18" s="33"/>
      <c r="O18"/>
      <c r="P18"/>
      <c r="Q18"/>
      <c r="R18"/>
      <c r="S18"/>
      <c r="T18"/>
      <c r="U18" s="72"/>
      <c r="V18"/>
      <c r="W18"/>
      <c r="X18"/>
      <c r="Y18"/>
      <c r="Z18" s="3"/>
      <c r="AH18" s="3"/>
      <c r="AM18" s="3"/>
    </row>
    <row r="19" spans="1:44" ht="20.25" customHeight="1" x14ac:dyDescent="0.25">
      <c r="A19" s="39" t="s">
        <v>26</v>
      </c>
      <c r="B19" s="40"/>
      <c r="C19" s="40"/>
      <c r="D19" s="40"/>
      <c r="E19" s="41"/>
      <c r="F19" s="41"/>
      <c r="G19" s="41"/>
      <c r="H19" s="42"/>
      <c r="I19" s="43"/>
      <c r="J19" s="43"/>
      <c r="K19" s="43"/>
      <c r="L19" s="42"/>
      <c r="M19" s="44"/>
      <c r="N19" s="6"/>
      <c r="O19" s="30"/>
      <c r="R19" s="4" t="s">
        <v>23</v>
      </c>
      <c r="W19" s="4" t="s">
        <v>24</v>
      </c>
      <c r="AA19" s="3" t="s">
        <v>81</v>
      </c>
      <c r="AB19" s="3"/>
      <c r="AC19" s="3"/>
      <c r="AE19" s="30"/>
      <c r="AH19" s="4" t="s">
        <v>23</v>
      </c>
      <c r="AM19" s="4" t="s">
        <v>24</v>
      </c>
      <c r="AQ19" s="3" t="s">
        <v>81</v>
      </c>
    </row>
    <row r="20" spans="1:44" ht="30" customHeight="1" x14ac:dyDescent="0.25">
      <c r="A20" s="45" t="s">
        <v>2</v>
      </c>
      <c r="B20" s="46"/>
      <c r="C20" s="46"/>
      <c r="D20" s="46"/>
      <c r="E20" s="46"/>
      <c r="F20" s="46"/>
      <c r="G20" s="46"/>
      <c r="H20" s="45"/>
      <c r="I20" s="46"/>
      <c r="J20" s="46"/>
      <c r="K20" s="46"/>
      <c r="L20" s="47"/>
      <c r="M20" s="48" t="s">
        <v>53</v>
      </c>
      <c r="O20" s="14" t="s">
        <v>69</v>
      </c>
      <c r="P20" s="14" t="s">
        <v>70</v>
      </c>
      <c r="Q20" s="4" t="s">
        <v>46</v>
      </c>
      <c r="R20" s="4">
        <v>1</v>
      </c>
      <c r="S20" s="4">
        <v>2</v>
      </c>
      <c r="T20" s="4">
        <v>3</v>
      </c>
      <c r="U20" s="4">
        <v>4</v>
      </c>
      <c r="V20" s="4">
        <v>5</v>
      </c>
      <c r="W20" s="4">
        <v>1</v>
      </c>
      <c r="X20" s="4">
        <v>2</v>
      </c>
      <c r="Y20" s="4">
        <v>3</v>
      </c>
      <c r="Z20" s="4">
        <v>4</v>
      </c>
      <c r="AA20" s="3">
        <v>1</v>
      </c>
      <c r="AB20" s="3">
        <v>2</v>
      </c>
      <c r="AC20" s="3"/>
      <c r="AE20" s="14" t="s">
        <v>69</v>
      </c>
      <c r="AF20" s="14" t="s">
        <v>70</v>
      </c>
      <c r="AG20" s="4" t="s">
        <v>46</v>
      </c>
      <c r="AH20" s="4">
        <v>1</v>
      </c>
      <c r="AI20" s="4">
        <v>2</v>
      </c>
      <c r="AJ20" s="4">
        <v>3</v>
      </c>
      <c r="AK20" s="4">
        <v>4</v>
      </c>
      <c r="AL20" s="4">
        <v>5</v>
      </c>
      <c r="AM20" s="4">
        <v>1</v>
      </c>
      <c r="AN20" s="4">
        <v>2</v>
      </c>
      <c r="AO20" s="4">
        <v>3</v>
      </c>
      <c r="AP20" s="4">
        <v>4</v>
      </c>
      <c r="AQ20" s="3">
        <v>1</v>
      </c>
      <c r="AR20" s="3">
        <v>2</v>
      </c>
    </row>
    <row r="21" spans="1:44" ht="125.25" customHeight="1" x14ac:dyDescent="0.25">
      <c r="A21" s="45" t="s">
        <v>3</v>
      </c>
      <c r="B21" s="46" t="str">
        <f t="shared" ref="B21:B40" ca="1" si="2">INDEX(R21:V21,,O21)</f>
        <v xml:space="preserve">95 + 71 = </v>
      </c>
      <c r="C21" s="46"/>
      <c r="D21" s="46"/>
      <c r="E21" s="46"/>
      <c r="F21" s="46"/>
      <c r="G21" s="45" t="s">
        <v>8</v>
      </c>
      <c r="H21" s="46" t="str">
        <f ca="1">INDEX(AH21:AL21,,AE21)</f>
        <v xml:space="preserve">51 + 49 = </v>
      </c>
      <c r="I21" s="46"/>
      <c r="J21" s="46"/>
      <c r="K21" s="46"/>
      <c r="L21" s="31"/>
      <c r="M21" s="48"/>
      <c r="O21" s="4">
        <f t="shared" ref="O21:O40" ca="1" si="3">IF(INDEX(R50:V50,P21)&lt;0,5,P21)</f>
        <v>1</v>
      </c>
      <c r="P21" s="4">
        <f ca="1">INDEX($S$6:$S$9,INDEX($T$6:$T$9,Q21))</f>
        <v>1</v>
      </c>
      <c r="Q21" s="4">
        <f ca="1">RANDBETWEEN(1,$O$9)</f>
        <v>1</v>
      </c>
      <c r="R21" s="4" t="str">
        <f t="shared" ref="R21:R40" ca="1" si="4">CONCATENATE(W21, " + ",X21," = ")</f>
        <v xml:space="preserve">95 + 71 = </v>
      </c>
      <c r="S21" s="4" t="str">
        <f t="shared" ref="S21:S40" ca="1" si="5">CONCATENATE(W21, " − ",X21," = ")</f>
        <v xml:space="preserve">95 − 71 = </v>
      </c>
      <c r="T21" s="4" t="str">
        <f t="shared" ref="T21:T40" ca="1" si="6">CONCATENATE(W21, " + ",X21, " + ",Y21," = ")</f>
        <v xml:space="preserve">95 + 71 + 26 = </v>
      </c>
      <c r="U21" s="4" t="str">
        <f ca="1">CONCATENATE(AA21, " · ",AB21," = ")</f>
        <v xml:space="preserve">48 · 700 = </v>
      </c>
      <c r="V21" s="4" t="str">
        <f t="shared" ref="V21:V40" ca="1" si="7">CONCATENATE(X21, " − ",W21," = ")</f>
        <v xml:space="preserve">71 − 95 = </v>
      </c>
      <c r="W21" s="4">
        <f ca="1">RANDBETWEEN($D$6,$E$6)*10^-RANDBETWEEN($I$13,$J$13)</f>
        <v>95</v>
      </c>
      <c r="X21" s="4">
        <f t="shared" ref="X21:Z21" ca="1" si="8">RANDBETWEEN($D$6,$E$6)*10^-RANDBETWEEN($I$13,$J$13)</f>
        <v>71</v>
      </c>
      <c r="Y21" s="4">
        <f t="shared" ca="1" si="8"/>
        <v>26</v>
      </c>
      <c r="Z21" s="4">
        <f t="shared" ca="1" si="8"/>
        <v>99</v>
      </c>
      <c r="AA21" s="3">
        <f ca="1">RANDBETWEEN($D$13,$E$13)</f>
        <v>48</v>
      </c>
      <c r="AB21" s="3">
        <f ca="1">RANDBETWEEN($F$13,$G$13)</f>
        <v>700</v>
      </c>
      <c r="AC21" s="3"/>
      <c r="AE21" s="4">
        <f t="shared" ref="AE21:AE40" ca="1" si="9">IF(INDEX(AH50:AL50,AF21)&lt;0,5,AF21)</f>
        <v>1</v>
      </c>
      <c r="AF21" s="4">
        <f ca="1">INDEX($S$6:$S$9,INDEX($T$6:$T$9,AG21))</f>
        <v>1</v>
      </c>
      <c r="AG21" s="4">
        <f ca="1">RANDBETWEEN(1,$O$9)</f>
        <v>1</v>
      </c>
      <c r="AH21" s="4" t="str">
        <f t="shared" ref="AH21:AH40" ca="1" si="10">CONCATENATE(AM21, " + ",AN21," = ")</f>
        <v xml:space="preserve">51 + 49 = </v>
      </c>
      <c r="AI21" s="4" t="str">
        <f t="shared" ref="AI21:AI40" ca="1" si="11">CONCATENATE(AM21, " − ",AN21," = ")</f>
        <v xml:space="preserve">51 − 49 = </v>
      </c>
      <c r="AJ21" s="4" t="str">
        <f t="shared" ref="AJ21:AJ40" ca="1" si="12">CONCATENATE(AM21, " + ",AN21, " + ",AO21," = ")</f>
        <v xml:space="preserve">51 + 49 + 97 = </v>
      </c>
      <c r="AK21" s="4" t="str">
        <f ca="1">CONCATENATE(AQ21, " · ",AR21," = ")</f>
        <v xml:space="preserve">38 · 742 = </v>
      </c>
      <c r="AL21" s="4" t="str">
        <f t="shared" ref="AL21:AL40" ca="1" si="13">CONCATENATE(AN21, " − ",AM21," = ")</f>
        <v xml:space="preserve">49 − 51 = </v>
      </c>
      <c r="AM21" s="4">
        <f ca="1">RANDBETWEEN($D$6,$E$6)*10^-RANDBETWEEN($I$13,$J$13)</f>
        <v>51</v>
      </c>
      <c r="AN21" s="4">
        <f t="shared" ref="AN21:AP21" ca="1" si="14">RANDBETWEEN($D$6,$E$6)*10^-RANDBETWEEN($I$13,$J$13)</f>
        <v>49</v>
      </c>
      <c r="AO21" s="4">
        <f t="shared" ca="1" si="14"/>
        <v>97</v>
      </c>
      <c r="AP21" s="4">
        <f t="shared" ca="1" si="14"/>
        <v>83</v>
      </c>
      <c r="AQ21" s="3">
        <f ca="1">RANDBETWEEN($D$13,$E$13)</f>
        <v>38</v>
      </c>
      <c r="AR21" s="3">
        <f ca="1">RANDBETWEEN($F$13,$G$13)</f>
        <v>742</v>
      </c>
    </row>
    <row r="22" spans="1:44" ht="125.25" customHeight="1" x14ac:dyDescent="0.25">
      <c r="A22" s="45" t="s">
        <v>4</v>
      </c>
      <c r="B22" s="46" t="str">
        <f t="shared" ca="1" si="2"/>
        <v xml:space="preserve">99 + 38 = </v>
      </c>
      <c r="C22" s="46"/>
      <c r="D22" s="46"/>
      <c r="E22" s="46"/>
      <c r="F22" s="46"/>
      <c r="G22" s="45" t="s">
        <v>9</v>
      </c>
      <c r="H22" s="46" t="str">
        <f t="shared" ref="H22:H30" ca="1" si="15">INDEX(AH22:AL22,,AE22)</f>
        <v xml:space="preserve">97 + 80 = </v>
      </c>
      <c r="I22" s="46"/>
      <c r="J22" s="46"/>
      <c r="K22" s="46"/>
      <c r="L22" s="31"/>
      <c r="M22" s="48"/>
      <c r="O22" s="4">
        <f t="shared" ca="1" si="3"/>
        <v>1</v>
      </c>
      <c r="P22" s="4">
        <f ca="1">INDEX($S$6:$S$9,INDEX($T$6:$T$9,Q22))</f>
        <v>1</v>
      </c>
      <c r="Q22" s="4">
        <f ca="1">RANDBETWEEN(1,$O$9)</f>
        <v>1</v>
      </c>
      <c r="R22" s="4" t="str">
        <f t="shared" ca="1" si="4"/>
        <v xml:space="preserve">99 + 38 = </v>
      </c>
      <c r="S22" s="4" t="str">
        <f t="shared" ca="1" si="5"/>
        <v xml:space="preserve">99 − 38 = </v>
      </c>
      <c r="T22" s="4" t="str">
        <f t="shared" ca="1" si="6"/>
        <v xml:space="preserve">99 + 38 + 52 = </v>
      </c>
      <c r="U22" s="4" t="str">
        <f t="shared" ref="U22:U40" ca="1" si="16">CONCATENATE(AA22, " · ",AB22," = ")</f>
        <v xml:space="preserve">914 · 27 = </v>
      </c>
      <c r="V22" s="4" t="str">
        <f t="shared" ca="1" si="7"/>
        <v xml:space="preserve">38 − 99 = </v>
      </c>
      <c r="W22" s="4">
        <f ca="1">RANDBETWEEN($D$6,$E$6)*10^-RANDBETWEEN($I$13,$J$13)</f>
        <v>99</v>
      </c>
      <c r="X22" s="4">
        <f t="shared" ref="X22:Z25" ca="1" si="17">RANDBETWEEN($D$6,$E$6)*10^-RANDBETWEEN($I$13,$J$13)</f>
        <v>38</v>
      </c>
      <c r="Y22" s="4">
        <f t="shared" ca="1" si="17"/>
        <v>52</v>
      </c>
      <c r="Z22" s="4">
        <f t="shared" ca="1" si="17"/>
        <v>97</v>
      </c>
      <c r="AA22" s="3">
        <f ca="1">RANDBETWEEN($F$13,$G$13)</f>
        <v>914</v>
      </c>
      <c r="AB22" s="3">
        <f ca="1">RANDBETWEEN($D$13,$E$13)</f>
        <v>27</v>
      </c>
      <c r="AC22" s="3"/>
      <c r="AE22" s="4">
        <f t="shared" ca="1" si="9"/>
        <v>1</v>
      </c>
      <c r="AF22" s="4">
        <f ca="1">INDEX($S$6:$S$9,INDEX($T$6:$T$9,AG22))</f>
        <v>1</v>
      </c>
      <c r="AG22" s="4">
        <f ca="1">RANDBETWEEN(1,$O$9)</f>
        <v>1</v>
      </c>
      <c r="AH22" s="4" t="str">
        <f t="shared" ca="1" si="10"/>
        <v xml:space="preserve">97 + 80 = </v>
      </c>
      <c r="AI22" s="4" t="str">
        <f t="shared" ca="1" si="11"/>
        <v xml:space="preserve">97 − 80 = </v>
      </c>
      <c r="AJ22" s="4" t="str">
        <f t="shared" ca="1" si="12"/>
        <v xml:space="preserve">97 + 80 + 63 = </v>
      </c>
      <c r="AK22" s="4" t="str">
        <f t="shared" ref="AK22:AK40" ca="1" si="18">CONCATENATE(AQ22, " · ",AR22," = ")</f>
        <v xml:space="preserve">519 · 62 = </v>
      </c>
      <c r="AL22" s="4" t="str">
        <f t="shared" ca="1" si="13"/>
        <v xml:space="preserve">80 − 97 = </v>
      </c>
      <c r="AM22" s="4">
        <f ca="1">RANDBETWEEN($D$6,$E$6)*10^-RANDBETWEEN($I$13,$J$13)</f>
        <v>97</v>
      </c>
      <c r="AN22" s="4">
        <f t="shared" ref="AN22:AP25" ca="1" si="19">RANDBETWEEN($D$6,$E$6)*10^-RANDBETWEEN($I$13,$J$13)</f>
        <v>80</v>
      </c>
      <c r="AO22" s="4">
        <f t="shared" ca="1" si="19"/>
        <v>63</v>
      </c>
      <c r="AP22" s="4">
        <f t="shared" ca="1" si="19"/>
        <v>27</v>
      </c>
      <c r="AQ22" s="3">
        <f ca="1">RANDBETWEEN($F$13,$G$13)</f>
        <v>519</v>
      </c>
      <c r="AR22" s="3">
        <f ca="1">RANDBETWEEN($D$13,$E$13)</f>
        <v>62</v>
      </c>
    </row>
    <row r="23" spans="1:44" ht="125.25" customHeight="1" x14ac:dyDescent="0.25">
      <c r="A23" s="45" t="s">
        <v>5</v>
      </c>
      <c r="B23" s="46" t="str">
        <f t="shared" ca="1" si="2"/>
        <v xml:space="preserve">50 + 76 = </v>
      </c>
      <c r="C23" s="46"/>
      <c r="D23" s="46"/>
      <c r="E23" s="46"/>
      <c r="F23" s="46"/>
      <c r="G23" s="45" t="s">
        <v>10</v>
      </c>
      <c r="H23" s="46" t="str">
        <f t="shared" ca="1" si="15"/>
        <v xml:space="preserve">39 + 51 = </v>
      </c>
      <c r="I23" s="46"/>
      <c r="J23" s="46"/>
      <c r="K23" s="46"/>
      <c r="L23" s="31"/>
      <c r="M23" s="48"/>
      <c r="O23" s="4">
        <f t="shared" ca="1" si="3"/>
        <v>1</v>
      </c>
      <c r="P23" s="4">
        <f ca="1">INDEX($S$6:$S$9,INDEX($T$6:$T$9,Q23))</f>
        <v>1</v>
      </c>
      <c r="Q23" s="4">
        <f ca="1">RANDBETWEEN(1,$O$9)</f>
        <v>1</v>
      </c>
      <c r="R23" s="4" t="str">
        <f t="shared" ca="1" si="4"/>
        <v xml:space="preserve">50 + 76 = </v>
      </c>
      <c r="S23" s="4" t="str">
        <f t="shared" ca="1" si="5"/>
        <v xml:space="preserve">50 − 76 = </v>
      </c>
      <c r="T23" s="4" t="str">
        <f t="shared" ca="1" si="6"/>
        <v xml:space="preserve">50 + 76 + 69 = </v>
      </c>
      <c r="U23" s="4" t="str">
        <f t="shared" ca="1" si="16"/>
        <v xml:space="preserve">55 · 350 = </v>
      </c>
      <c r="V23" s="4" t="str">
        <f t="shared" ca="1" si="7"/>
        <v xml:space="preserve">76 − 50 = </v>
      </c>
      <c r="W23" s="4">
        <f ca="1">RANDBETWEEN($D$6,$E$6)*10^-RANDBETWEEN($I$13,$J$13)</f>
        <v>50</v>
      </c>
      <c r="X23" s="4">
        <f t="shared" ca="1" si="17"/>
        <v>76</v>
      </c>
      <c r="Y23" s="4">
        <f t="shared" ca="1" si="17"/>
        <v>69</v>
      </c>
      <c r="Z23" s="4">
        <f t="shared" ca="1" si="17"/>
        <v>93</v>
      </c>
      <c r="AA23" s="3">
        <f ca="1">RANDBETWEEN($D$13,$E$13)</f>
        <v>55</v>
      </c>
      <c r="AB23" s="3">
        <f ca="1">RANDBETWEEN($F$13,$G$13)</f>
        <v>350</v>
      </c>
      <c r="AC23" s="3"/>
      <c r="AE23" s="4">
        <f t="shared" ca="1" si="9"/>
        <v>1</v>
      </c>
      <c r="AF23" s="4">
        <f ca="1">INDEX($S$6:$S$9,INDEX($T$6:$T$9,AG23))</f>
        <v>1</v>
      </c>
      <c r="AG23" s="4">
        <f ca="1">RANDBETWEEN(1,$O$9)</f>
        <v>1</v>
      </c>
      <c r="AH23" s="4" t="str">
        <f t="shared" ca="1" si="10"/>
        <v xml:space="preserve">39 + 51 = </v>
      </c>
      <c r="AI23" s="4" t="str">
        <f t="shared" ca="1" si="11"/>
        <v xml:space="preserve">39 − 51 = </v>
      </c>
      <c r="AJ23" s="4" t="str">
        <f t="shared" ca="1" si="12"/>
        <v xml:space="preserve">39 + 51 + 21 = </v>
      </c>
      <c r="AK23" s="4" t="str">
        <f t="shared" ca="1" si="18"/>
        <v xml:space="preserve">62 · 426 = </v>
      </c>
      <c r="AL23" s="4" t="str">
        <f t="shared" ca="1" si="13"/>
        <v xml:space="preserve">51 − 39 = </v>
      </c>
      <c r="AM23" s="4">
        <f ca="1">RANDBETWEEN($D$6,$E$6)*10^-RANDBETWEEN($I$13,$J$13)</f>
        <v>39</v>
      </c>
      <c r="AN23" s="4">
        <f t="shared" ca="1" si="19"/>
        <v>51</v>
      </c>
      <c r="AO23" s="4">
        <f t="shared" ca="1" si="19"/>
        <v>21</v>
      </c>
      <c r="AP23" s="4">
        <f t="shared" ca="1" si="19"/>
        <v>27</v>
      </c>
      <c r="AQ23" s="3">
        <f ca="1">RANDBETWEEN($D$13,$E$13)</f>
        <v>62</v>
      </c>
      <c r="AR23" s="3">
        <f ca="1">RANDBETWEEN($F$13,$G$13)</f>
        <v>426</v>
      </c>
    </row>
    <row r="24" spans="1:44" ht="125.25" customHeight="1" x14ac:dyDescent="0.25">
      <c r="A24" s="45" t="s">
        <v>6</v>
      </c>
      <c r="B24" s="46" t="str">
        <f t="shared" ca="1" si="2"/>
        <v xml:space="preserve">99 + 20 = </v>
      </c>
      <c r="C24" s="46"/>
      <c r="D24" s="46"/>
      <c r="E24" s="46"/>
      <c r="F24" s="46"/>
      <c r="G24" s="45" t="s">
        <v>11</v>
      </c>
      <c r="H24" s="46" t="str">
        <f t="shared" ca="1" si="15"/>
        <v xml:space="preserve">35 + 87 = </v>
      </c>
      <c r="I24" s="46"/>
      <c r="J24" s="46"/>
      <c r="K24" s="46"/>
      <c r="L24" s="31"/>
      <c r="M24" s="48"/>
      <c r="O24" s="4">
        <f t="shared" ca="1" si="3"/>
        <v>1</v>
      </c>
      <c r="P24" s="4">
        <f ca="1">INDEX($S$6:$S$9,INDEX($T$6:$T$9,Q24))</f>
        <v>1</v>
      </c>
      <c r="Q24" s="4">
        <f ca="1">RANDBETWEEN(1,$O$9)</f>
        <v>1</v>
      </c>
      <c r="R24" s="4" t="str">
        <f t="shared" ca="1" si="4"/>
        <v xml:space="preserve">99 + 20 = </v>
      </c>
      <c r="S24" s="4" t="str">
        <f t="shared" ca="1" si="5"/>
        <v xml:space="preserve">99 − 20 = </v>
      </c>
      <c r="T24" s="4" t="str">
        <f t="shared" ca="1" si="6"/>
        <v xml:space="preserve">99 + 20 + 35 = </v>
      </c>
      <c r="U24" s="4" t="str">
        <f t="shared" ca="1" si="16"/>
        <v xml:space="preserve">892 · 33 = </v>
      </c>
      <c r="V24" s="4" t="str">
        <f t="shared" ca="1" si="7"/>
        <v xml:space="preserve">20 − 99 = </v>
      </c>
      <c r="W24" s="4">
        <f ca="1">RANDBETWEEN($D$6,$E$6)*10^-RANDBETWEEN($I$13,$J$13)</f>
        <v>99</v>
      </c>
      <c r="X24" s="4">
        <f t="shared" ca="1" si="17"/>
        <v>20</v>
      </c>
      <c r="Y24" s="4">
        <f t="shared" ca="1" si="17"/>
        <v>35</v>
      </c>
      <c r="Z24" s="4">
        <f t="shared" ca="1" si="17"/>
        <v>68</v>
      </c>
      <c r="AA24" s="3">
        <f ca="1">RANDBETWEEN($F$13,$G$13)</f>
        <v>892</v>
      </c>
      <c r="AB24" s="3">
        <f ca="1">RANDBETWEEN($D$13,$E$13)</f>
        <v>33</v>
      </c>
      <c r="AC24" s="3"/>
      <c r="AE24" s="4">
        <f t="shared" ca="1" si="9"/>
        <v>1</v>
      </c>
      <c r="AF24" s="4">
        <f ca="1">INDEX($S$6:$S$9,INDEX($T$6:$T$9,AG24))</f>
        <v>1</v>
      </c>
      <c r="AG24" s="4">
        <f ca="1">RANDBETWEEN(1,$O$9)</f>
        <v>1</v>
      </c>
      <c r="AH24" s="4" t="str">
        <f t="shared" ca="1" si="10"/>
        <v xml:space="preserve">35 + 87 = </v>
      </c>
      <c r="AI24" s="4" t="str">
        <f t="shared" ca="1" si="11"/>
        <v xml:space="preserve">35 − 87 = </v>
      </c>
      <c r="AJ24" s="4" t="str">
        <f t="shared" ca="1" si="12"/>
        <v xml:space="preserve">35 + 87 + 62 = </v>
      </c>
      <c r="AK24" s="4" t="str">
        <f t="shared" ca="1" si="18"/>
        <v xml:space="preserve">464 · 41 = </v>
      </c>
      <c r="AL24" s="4" t="str">
        <f t="shared" ca="1" si="13"/>
        <v xml:space="preserve">87 − 35 = </v>
      </c>
      <c r="AM24" s="4">
        <f ca="1">RANDBETWEEN($D$6,$E$6)*10^-RANDBETWEEN($I$13,$J$13)</f>
        <v>35</v>
      </c>
      <c r="AN24" s="4">
        <f t="shared" ca="1" si="19"/>
        <v>87</v>
      </c>
      <c r="AO24" s="4">
        <f t="shared" ca="1" si="19"/>
        <v>62</v>
      </c>
      <c r="AP24" s="4">
        <f t="shared" ca="1" si="19"/>
        <v>37</v>
      </c>
      <c r="AQ24" s="3">
        <f ca="1">RANDBETWEEN($F$13,$G$13)</f>
        <v>464</v>
      </c>
      <c r="AR24" s="3">
        <f ca="1">RANDBETWEEN($D$13,$E$13)</f>
        <v>41</v>
      </c>
    </row>
    <row r="25" spans="1:44" ht="125.25" customHeight="1" x14ac:dyDescent="0.25">
      <c r="A25" s="45" t="s">
        <v>7</v>
      </c>
      <c r="B25" s="46" t="str">
        <f t="shared" ca="1" si="2"/>
        <v xml:space="preserve">43 + 25 = </v>
      </c>
      <c r="C25" s="46"/>
      <c r="D25" s="46"/>
      <c r="E25" s="46"/>
      <c r="F25" s="46"/>
      <c r="G25" s="45" t="s">
        <v>12</v>
      </c>
      <c r="H25" s="46" t="str">
        <f t="shared" ca="1" si="15"/>
        <v xml:space="preserve">55 + 80 = </v>
      </c>
      <c r="I25" s="46"/>
      <c r="J25" s="46"/>
      <c r="K25" s="46"/>
      <c r="L25" s="31"/>
      <c r="M25" s="48"/>
      <c r="O25" s="4">
        <f t="shared" ca="1" si="3"/>
        <v>1</v>
      </c>
      <c r="P25" s="4">
        <f ca="1">INDEX($S$6:$S$9,INDEX($T$6:$T$9,Q25))</f>
        <v>1</v>
      </c>
      <c r="Q25" s="4">
        <f ca="1">RANDBETWEEN(1,$O$9)</f>
        <v>1</v>
      </c>
      <c r="R25" s="4" t="str">
        <f t="shared" ca="1" si="4"/>
        <v xml:space="preserve">43 + 25 = </v>
      </c>
      <c r="S25" s="4" t="str">
        <f t="shared" ca="1" si="5"/>
        <v xml:space="preserve">43 − 25 = </v>
      </c>
      <c r="T25" s="4" t="str">
        <f t="shared" ca="1" si="6"/>
        <v xml:space="preserve">43 + 25 + 23 = </v>
      </c>
      <c r="U25" s="4" t="str">
        <f t="shared" ca="1" si="16"/>
        <v xml:space="preserve">54 · 570 = </v>
      </c>
      <c r="V25" s="4" t="str">
        <f t="shared" ca="1" si="7"/>
        <v xml:space="preserve">25 − 43 = </v>
      </c>
      <c r="W25" s="4">
        <f ca="1">RANDBETWEEN($D$6,$E$6)*10^-RANDBETWEEN($I$13,$J$13)</f>
        <v>43</v>
      </c>
      <c r="X25" s="4">
        <f t="shared" ca="1" si="17"/>
        <v>25</v>
      </c>
      <c r="Y25" s="4">
        <f t="shared" ca="1" si="17"/>
        <v>23</v>
      </c>
      <c r="Z25" s="4">
        <f t="shared" ca="1" si="17"/>
        <v>95</v>
      </c>
      <c r="AA25" s="3">
        <f ca="1">RANDBETWEEN($D$13,$E$13)</f>
        <v>54</v>
      </c>
      <c r="AB25" s="3">
        <f ca="1">RANDBETWEEN($F$13,$G$13)</f>
        <v>570</v>
      </c>
      <c r="AC25" s="3"/>
      <c r="AE25" s="4">
        <f t="shared" ca="1" si="9"/>
        <v>1</v>
      </c>
      <c r="AF25" s="4">
        <f ca="1">INDEX($S$6:$S$9,INDEX($T$6:$T$9,AG25))</f>
        <v>1</v>
      </c>
      <c r="AG25" s="4">
        <f ca="1">RANDBETWEEN(1,$O$9)</f>
        <v>1</v>
      </c>
      <c r="AH25" s="4" t="str">
        <f t="shared" ca="1" si="10"/>
        <v xml:space="preserve">55 + 80 = </v>
      </c>
      <c r="AI25" s="4" t="str">
        <f t="shared" ca="1" si="11"/>
        <v xml:space="preserve">55 − 80 = </v>
      </c>
      <c r="AJ25" s="4" t="str">
        <f t="shared" ca="1" si="12"/>
        <v xml:space="preserve">55 + 80 + 55 = </v>
      </c>
      <c r="AK25" s="4" t="str">
        <f t="shared" ca="1" si="18"/>
        <v xml:space="preserve">97 · 98 = </v>
      </c>
      <c r="AL25" s="4" t="str">
        <f t="shared" ca="1" si="13"/>
        <v xml:space="preserve">80 − 55 = </v>
      </c>
      <c r="AM25" s="4">
        <f ca="1">RANDBETWEEN($D$6,$E$6)*10^-RANDBETWEEN($I$13,$J$13)</f>
        <v>55</v>
      </c>
      <c r="AN25" s="4">
        <f t="shared" ca="1" si="19"/>
        <v>80</v>
      </c>
      <c r="AO25" s="4">
        <f t="shared" ca="1" si="19"/>
        <v>55</v>
      </c>
      <c r="AP25" s="4">
        <f t="shared" ca="1" si="19"/>
        <v>58</v>
      </c>
      <c r="AQ25" s="3">
        <f ca="1">RANDBETWEEN($D$13,$E$13)</f>
        <v>97</v>
      </c>
      <c r="AR25" s="3">
        <f ca="1">RANDBETWEEN($F$13,$G$13)</f>
        <v>98</v>
      </c>
    </row>
    <row r="26" spans="1:44" ht="125.25" customHeight="1" x14ac:dyDescent="0.25">
      <c r="A26" s="45" t="s">
        <v>13</v>
      </c>
      <c r="B26" s="46" t="str">
        <f t="shared" ca="1" si="2"/>
        <v xml:space="preserve">131 − 80 = </v>
      </c>
      <c r="C26" s="46"/>
      <c r="D26" s="46"/>
      <c r="E26" s="46"/>
      <c r="F26" s="46"/>
      <c r="G26" s="45" t="s">
        <v>18</v>
      </c>
      <c r="H26" s="46" t="str">
        <f t="shared" ca="1" si="15"/>
        <v xml:space="preserve">495 − 122 = </v>
      </c>
      <c r="I26" s="46"/>
      <c r="J26" s="46"/>
      <c r="K26" s="46"/>
      <c r="L26" s="31"/>
      <c r="M26" s="66" t="s">
        <v>54</v>
      </c>
      <c r="O26" s="4">
        <f t="shared" ca="1" si="3"/>
        <v>2</v>
      </c>
      <c r="P26" s="4">
        <f ca="1">INDEX($S$6:$S$9,INDEX($U$6:$U$9,Q26))</f>
        <v>2</v>
      </c>
      <c r="Q26" s="4">
        <f ca="1">RANDBETWEEN(1,$P$9)</f>
        <v>1</v>
      </c>
      <c r="R26" s="4" t="str">
        <f t="shared" ca="1" si="4"/>
        <v xml:space="preserve">131 + 80 = </v>
      </c>
      <c r="S26" s="4" t="str">
        <f t="shared" ca="1" si="5"/>
        <v xml:space="preserve">131 − 80 = </v>
      </c>
      <c r="T26" s="4" t="str">
        <f t="shared" ca="1" si="6"/>
        <v xml:space="preserve">131 + 80 + 599 = </v>
      </c>
      <c r="U26" s="4" t="str">
        <f t="shared" ca="1" si="16"/>
        <v xml:space="preserve">699 · 58 = </v>
      </c>
      <c r="V26" s="4" t="str">
        <f t="shared" ca="1" si="7"/>
        <v xml:space="preserve">80 − 131 = </v>
      </c>
      <c r="W26" s="4">
        <f t="shared" ref="W26:Z30" ca="1" si="20">RANDBETWEEN($D$7,$E$7)*10^-RANDBETWEEN($I$14,$J$14)</f>
        <v>131</v>
      </c>
      <c r="X26" s="4">
        <f t="shared" ca="1" si="20"/>
        <v>80</v>
      </c>
      <c r="Y26" s="4">
        <f t="shared" ca="1" si="20"/>
        <v>599</v>
      </c>
      <c r="Z26" s="4">
        <f t="shared" ca="1" si="20"/>
        <v>451</v>
      </c>
      <c r="AA26" s="3">
        <f ca="1">RANDBETWEEN($F$14,$G$14)</f>
        <v>699</v>
      </c>
      <c r="AB26" s="3">
        <f ca="1">RANDBETWEEN($D$14,$E$14)</f>
        <v>58</v>
      </c>
      <c r="AC26" s="3"/>
      <c r="AE26" s="4">
        <f t="shared" ca="1" si="9"/>
        <v>5</v>
      </c>
      <c r="AF26" s="4">
        <f ca="1">INDEX($S$6:$S$9,INDEX($U$6:$U$9,AG26))</f>
        <v>2</v>
      </c>
      <c r="AG26" s="4">
        <f ca="1">RANDBETWEEN(1,$P$9)</f>
        <v>1</v>
      </c>
      <c r="AH26" s="4" t="str">
        <f t="shared" ca="1" si="10"/>
        <v xml:space="preserve">122 + 495 = </v>
      </c>
      <c r="AI26" s="4" t="str">
        <f t="shared" ca="1" si="11"/>
        <v xml:space="preserve">122 − 495 = </v>
      </c>
      <c r="AJ26" s="4" t="str">
        <f t="shared" ca="1" si="12"/>
        <v xml:space="preserve">122 + 495 + 842 = </v>
      </c>
      <c r="AK26" s="4" t="str">
        <f t="shared" ca="1" si="18"/>
        <v xml:space="preserve">380 · 86 = </v>
      </c>
      <c r="AL26" s="4" t="str">
        <f t="shared" ca="1" si="13"/>
        <v xml:space="preserve">495 − 122 = </v>
      </c>
      <c r="AM26" s="4">
        <f t="shared" ref="AM26:AP30" ca="1" si="21">RANDBETWEEN($D$7,$E$7)*10^-RANDBETWEEN($I$14,$J$14)</f>
        <v>122</v>
      </c>
      <c r="AN26" s="4">
        <f t="shared" ca="1" si="21"/>
        <v>495</v>
      </c>
      <c r="AO26" s="4">
        <f t="shared" ca="1" si="21"/>
        <v>842</v>
      </c>
      <c r="AP26" s="4">
        <f t="shared" ca="1" si="21"/>
        <v>771</v>
      </c>
      <c r="AQ26" s="3">
        <f ca="1">RANDBETWEEN($F$14,$G$14)</f>
        <v>380</v>
      </c>
      <c r="AR26" s="3">
        <f ca="1">RANDBETWEEN($D$14,$E$14)</f>
        <v>86</v>
      </c>
    </row>
    <row r="27" spans="1:44" ht="125.25" customHeight="1" x14ac:dyDescent="0.25">
      <c r="A27" s="45" t="s">
        <v>14</v>
      </c>
      <c r="B27" s="46" t="str">
        <f t="shared" ca="1" si="2"/>
        <v xml:space="preserve">487 − 379 = </v>
      </c>
      <c r="C27" s="46"/>
      <c r="D27" s="46"/>
      <c r="E27" s="46"/>
      <c r="F27" s="46"/>
      <c r="G27" s="45" t="s">
        <v>19</v>
      </c>
      <c r="H27" s="46" t="str">
        <f t="shared" ca="1" si="15"/>
        <v xml:space="preserve">747 − 143 = </v>
      </c>
      <c r="I27" s="46"/>
      <c r="J27" s="46"/>
      <c r="K27" s="46"/>
      <c r="L27" s="31"/>
      <c r="M27" s="66"/>
      <c r="O27" s="4">
        <f t="shared" ca="1" si="3"/>
        <v>5</v>
      </c>
      <c r="P27" s="4">
        <f ca="1">INDEX($S$6:$S$9,INDEX($U$6:$U$9,Q27))</f>
        <v>2</v>
      </c>
      <c r="Q27" s="4">
        <f ca="1">RANDBETWEEN(1,$P$9)</f>
        <v>1</v>
      </c>
      <c r="R27" s="4" t="str">
        <f t="shared" ca="1" si="4"/>
        <v xml:space="preserve">379 + 487 = </v>
      </c>
      <c r="S27" s="4" t="str">
        <f t="shared" ca="1" si="5"/>
        <v xml:space="preserve">379 − 487 = </v>
      </c>
      <c r="T27" s="4" t="str">
        <f t="shared" ca="1" si="6"/>
        <v xml:space="preserve">379 + 487 + 323 = </v>
      </c>
      <c r="U27" s="4" t="str">
        <f t="shared" ca="1" si="16"/>
        <v xml:space="preserve">43 · 152 = </v>
      </c>
      <c r="V27" s="4" t="str">
        <f t="shared" ca="1" si="7"/>
        <v xml:space="preserve">487 − 379 = </v>
      </c>
      <c r="W27" s="4">
        <f t="shared" ca="1" si="20"/>
        <v>379</v>
      </c>
      <c r="X27" s="4">
        <f t="shared" ca="1" si="20"/>
        <v>487</v>
      </c>
      <c r="Y27" s="4">
        <f t="shared" ca="1" si="20"/>
        <v>323</v>
      </c>
      <c r="Z27" s="4">
        <f t="shared" ca="1" si="20"/>
        <v>475</v>
      </c>
      <c r="AA27" s="3">
        <f ca="1">RANDBETWEEN($D$14,$E$14)</f>
        <v>43</v>
      </c>
      <c r="AB27" s="3">
        <f ca="1">RANDBETWEEN($F$14,$G$14)</f>
        <v>152</v>
      </c>
      <c r="AC27" s="3"/>
      <c r="AE27" s="4">
        <f t="shared" ca="1" si="9"/>
        <v>5</v>
      </c>
      <c r="AF27" s="4">
        <f ca="1">INDEX($S$6:$S$9,INDEX($U$6:$U$9,AG27))</f>
        <v>2</v>
      </c>
      <c r="AG27" s="4">
        <f ca="1">RANDBETWEEN(1,$P$9)</f>
        <v>1</v>
      </c>
      <c r="AH27" s="4" t="str">
        <f t="shared" ca="1" si="10"/>
        <v xml:space="preserve">143 + 747 = </v>
      </c>
      <c r="AI27" s="4" t="str">
        <f t="shared" ca="1" si="11"/>
        <v xml:space="preserve">143 − 747 = </v>
      </c>
      <c r="AJ27" s="4" t="str">
        <f t="shared" ca="1" si="12"/>
        <v xml:space="preserve">143 + 747 + 72 = </v>
      </c>
      <c r="AK27" s="4" t="str">
        <f t="shared" ca="1" si="18"/>
        <v xml:space="preserve">68 · 821 = </v>
      </c>
      <c r="AL27" s="4" t="str">
        <f t="shared" ca="1" si="13"/>
        <v xml:space="preserve">747 − 143 = </v>
      </c>
      <c r="AM27" s="4">
        <f t="shared" ca="1" si="21"/>
        <v>143</v>
      </c>
      <c r="AN27" s="4">
        <f t="shared" ca="1" si="21"/>
        <v>747</v>
      </c>
      <c r="AO27" s="4">
        <f t="shared" ca="1" si="21"/>
        <v>72</v>
      </c>
      <c r="AP27" s="4">
        <f t="shared" ca="1" si="21"/>
        <v>909</v>
      </c>
      <c r="AQ27" s="3">
        <f ca="1">RANDBETWEEN($D$14,$E$14)</f>
        <v>68</v>
      </c>
      <c r="AR27" s="3">
        <f ca="1">RANDBETWEEN($F$14,$G$14)</f>
        <v>821</v>
      </c>
    </row>
    <row r="28" spans="1:44" ht="125.25" customHeight="1" x14ac:dyDescent="0.25">
      <c r="A28" s="45" t="s">
        <v>15</v>
      </c>
      <c r="B28" s="46" t="str">
        <f t="shared" ca="1" si="2"/>
        <v xml:space="preserve">865 − 603 = </v>
      </c>
      <c r="C28" s="46"/>
      <c r="D28" s="46"/>
      <c r="E28" s="46"/>
      <c r="F28" s="46"/>
      <c r="G28" s="45" t="s">
        <v>20</v>
      </c>
      <c r="H28" s="46" t="str">
        <f t="shared" ca="1" si="15"/>
        <v xml:space="preserve">387 − 318 = </v>
      </c>
      <c r="I28" s="46"/>
      <c r="J28" s="46"/>
      <c r="K28" s="46"/>
      <c r="L28" s="31"/>
      <c r="M28" s="66"/>
      <c r="O28" s="4">
        <f t="shared" ca="1" si="3"/>
        <v>2</v>
      </c>
      <c r="P28" s="4">
        <f ca="1">INDEX($S$6:$S$9,INDEX($U$6:$U$9,Q28))</f>
        <v>2</v>
      </c>
      <c r="Q28" s="4">
        <f ca="1">RANDBETWEEN(1,$P$9)</f>
        <v>1</v>
      </c>
      <c r="R28" s="4" t="str">
        <f t="shared" ca="1" si="4"/>
        <v xml:space="preserve">865 + 603 = </v>
      </c>
      <c r="S28" s="4" t="str">
        <f t="shared" ca="1" si="5"/>
        <v xml:space="preserve">865 − 603 = </v>
      </c>
      <c r="T28" s="4" t="str">
        <f t="shared" ca="1" si="6"/>
        <v xml:space="preserve">865 + 603 + 803 = </v>
      </c>
      <c r="U28" s="4" t="str">
        <f t="shared" ca="1" si="16"/>
        <v xml:space="preserve">59 · 670 = </v>
      </c>
      <c r="V28" s="4" t="str">
        <f t="shared" ca="1" si="7"/>
        <v xml:space="preserve">603 − 865 = </v>
      </c>
      <c r="W28" s="4">
        <f t="shared" ca="1" si="20"/>
        <v>865</v>
      </c>
      <c r="X28" s="4">
        <f t="shared" ca="1" si="20"/>
        <v>603</v>
      </c>
      <c r="Y28" s="4">
        <f t="shared" ca="1" si="20"/>
        <v>803</v>
      </c>
      <c r="Z28" s="4">
        <f t="shared" ca="1" si="20"/>
        <v>139</v>
      </c>
      <c r="AA28" s="3">
        <f ca="1">RANDBETWEEN($D$14,$E$14)</f>
        <v>59</v>
      </c>
      <c r="AB28" s="3">
        <f ca="1">RANDBETWEEN($F$14,$G$14)</f>
        <v>670</v>
      </c>
      <c r="AC28" s="3"/>
      <c r="AE28" s="4">
        <f t="shared" ca="1" si="9"/>
        <v>5</v>
      </c>
      <c r="AF28" s="4">
        <f ca="1">INDEX($S$6:$S$9,INDEX($U$6:$U$9,AG28))</f>
        <v>2</v>
      </c>
      <c r="AG28" s="4">
        <f ca="1">RANDBETWEEN(1,$P$9)</f>
        <v>1</v>
      </c>
      <c r="AH28" s="4" t="str">
        <f t="shared" ca="1" si="10"/>
        <v xml:space="preserve">318 + 387 = </v>
      </c>
      <c r="AI28" s="4" t="str">
        <f t="shared" ca="1" si="11"/>
        <v xml:space="preserve">318 − 387 = </v>
      </c>
      <c r="AJ28" s="4" t="str">
        <f t="shared" ca="1" si="12"/>
        <v xml:space="preserve">318 + 387 + 782 = </v>
      </c>
      <c r="AK28" s="4" t="str">
        <f t="shared" ca="1" si="18"/>
        <v xml:space="preserve">11 · 797 = </v>
      </c>
      <c r="AL28" s="4" t="str">
        <f t="shared" ca="1" si="13"/>
        <v xml:space="preserve">387 − 318 = </v>
      </c>
      <c r="AM28" s="4">
        <f t="shared" ca="1" si="21"/>
        <v>318</v>
      </c>
      <c r="AN28" s="4">
        <f t="shared" ca="1" si="21"/>
        <v>387</v>
      </c>
      <c r="AO28" s="4">
        <f t="shared" ca="1" si="21"/>
        <v>782</v>
      </c>
      <c r="AP28" s="4">
        <f t="shared" ca="1" si="21"/>
        <v>302</v>
      </c>
      <c r="AQ28" s="3">
        <f ca="1">RANDBETWEEN($D$14,$E$14)</f>
        <v>11</v>
      </c>
      <c r="AR28" s="3">
        <f ca="1">RANDBETWEEN($F$14,$G$14)</f>
        <v>797</v>
      </c>
    </row>
    <row r="29" spans="1:44" ht="125.25" customHeight="1" x14ac:dyDescent="0.25">
      <c r="A29" s="45" t="s">
        <v>16</v>
      </c>
      <c r="B29" s="46" t="str">
        <f t="shared" ca="1" si="2"/>
        <v xml:space="preserve">511 − 133 = </v>
      </c>
      <c r="C29" s="46"/>
      <c r="D29" s="46"/>
      <c r="E29" s="46"/>
      <c r="F29" s="46"/>
      <c r="G29" s="45" t="s">
        <v>21</v>
      </c>
      <c r="H29" s="46" t="str">
        <f t="shared" ca="1" si="15"/>
        <v xml:space="preserve">743 − 530 = </v>
      </c>
      <c r="I29" s="46"/>
      <c r="J29" s="46"/>
      <c r="K29" s="46"/>
      <c r="L29" s="31"/>
      <c r="M29" s="66"/>
      <c r="O29" s="4">
        <f t="shared" ca="1" si="3"/>
        <v>5</v>
      </c>
      <c r="P29" s="4">
        <f ca="1">INDEX($S$6:$S$9,INDEX($U$6:$U$9,Q29))</f>
        <v>2</v>
      </c>
      <c r="Q29" s="4">
        <f ca="1">RANDBETWEEN(1,$P$9)</f>
        <v>1</v>
      </c>
      <c r="R29" s="4" t="str">
        <f t="shared" ca="1" si="4"/>
        <v xml:space="preserve">133 + 511 = </v>
      </c>
      <c r="S29" s="4" t="str">
        <f t="shared" ca="1" si="5"/>
        <v xml:space="preserve">133 − 511 = </v>
      </c>
      <c r="T29" s="4" t="str">
        <f t="shared" ca="1" si="6"/>
        <v xml:space="preserve">133 + 511 + 757 = </v>
      </c>
      <c r="U29" s="4" t="str">
        <f t="shared" ca="1" si="16"/>
        <v xml:space="preserve">219 · 5 = </v>
      </c>
      <c r="V29" s="4" t="str">
        <f t="shared" ca="1" si="7"/>
        <v xml:space="preserve">511 − 133 = </v>
      </c>
      <c r="W29" s="4">
        <f t="shared" ca="1" si="20"/>
        <v>133</v>
      </c>
      <c r="X29" s="4">
        <f t="shared" ca="1" si="20"/>
        <v>511</v>
      </c>
      <c r="Y29" s="4">
        <f t="shared" ca="1" si="20"/>
        <v>757</v>
      </c>
      <c r="Z29" s="4">
        <f t="shared" ca="1" si="20"/>
        <v>426</v>
      </c>
      <c r="AA29" s="3">
        <f ca="1">RANDBETWEEN($F$14,$G$14)</f>
        <v>219</v>
      </c>
      <c r="AB29" s="3">
        <f ca="1">RANDBETWEEN($D$14,$E$14)</f>
        <v>5</v>
      </c>
      <c r="AC29" s="3"/>
      <c r="AE29" s="4">
        <f t="shared" ca="1" si="9"/>
        <v>2</v>
      </c>
      <c r="AF29" s="4">
        <f ca="1">INDEX($S$6:$S$9,INDEX($U$6:$U$9,AG29))</f>
        <v>2</v>
      </c>
      <c r="AG29" s="4">
        <f ca="1">RANDBETWEEN(1,$P$9)</f>
        <v>1</v>
      </c>
      <c r="AH29" s="4" t="str">
        <f t="shared" ca="1" si="10"/>
        <v xml:space="preserve">743 + 530 = </v>
      </c>
      <c r="AI29" s="4" t="str">
        <f t="shared" ca="1" si="11"/>
        <v xml:space="preserve">743 − 530 = </v>
      </c>
      <c r="AJ29" s="4" t="str">
        <f t="shared" ca="1" si="12"/>
        <v xml:space="preserve">743 + 530 + 444 = </v>
      </c>
      <c r="AK29" s="4" t="str">
        <f t="shared" ca="1" si="18"/>
        <v xml:space="preserve">396 · 45 = </v>
      </c>
      <c r="AL29" s="4" t="str">
        <f t="shared" ca="1" si="13"/>
        <v xml:space="preserve">530 − 743 = </v>
      </c>
      <c r="AM29" s="4">
        <f t="shared" ca="1" si="21"/>
        <v>743</v>
      </c>
      <c r="AN29" s="4">
        <f t="shared" ca="1" si="21"/>
        <v>530</v>
      </c>
      <c r="AO29" s="4">
        <f t="shared" ca="1" si="21"/>
        <v>444</v>
      </c>
      <c r="AP29" s="4">
        <f t="shared" ca="1" si="21"/>
        <v>338</v>
      </c>
      <c r="AQ29" s="3">
        <f ca="1">RANDBETWEEN($F$14,$G$14)</f>
        <v>396</v>
      </c>
      <c r="AR29" s="3">
        <f ca="1">RANDBETWEEN($D$14,$E$14)</f>
        <v>45</v>
      </c>
    </row>
    <row r="30" spans="1:44" ht="125.25" customHeight="1" x14ac:dyDescent="0.25">
      <c r="A30" s="45" t="s">
        <v>17</v>
      </c>
      <c r="B30" s="46" t="str">
        <f t="shared" ca="1" si="2"/>
        <v xml:space="preserve">955 − 847 = </v>
      </c>
      <c r="C30" s="46"/>
      <c r="D30" s="46"/>
      <c r="E30" s="46"/>
      <c r="F30" s="46"/>
      <c r="G30" s="45" t="s">
        <v>22</v>
      </c>
      <c r="H30" s="46" t="str">
        <f t="shared" ca="1" si="15"/>
        <v xml:space="preserve">867 − 205 = </v>
      </c>
      <c r="I30" s="46"/>
      <c r="J30" s="46"/>
      <c r="K30" s="46"/>
      <c r="L30" s="31"/>
      <c r="M30" s="66"/>
      <c r="O30" s="4">
        <f t="shared" ca="1" si="3"/>
        <v>2</v>
      </c>
      <c r="P30" s="4">
        <f ca="1">INDEX($S$6:$S$9,INDEX($U$6:$U$9,Q30))</f>
        <v>2</v>
      </c>
      <c r="Q30" s="4">
        <f ca="1">RANDBETWEEN(1,$P$9)</f>
        <v>1</v>
      </c>
      <c r="R30" s="4" t="str">
        <f t="shared" ca="1" si="4"/>
        <v xml:space="preserve">955 + 847 = </v>
      </c>
      <c r="S30" s="4" t="str">
        <f t="shared" ca="1" si="5"/>
        <v xml:space="preserve">955 − 847 = </v>
      </c>
      <c r="T30" s="4" t="str">
        <f t="shared" ca="1" si="6"/>
        <v xml:space="preserve">955 + 847 + 721 = </v>
      </c>
      <c r="U30" s="4" t="str">
        <f t="shared" ca="1" si="16"/>
        <v xml:space="preserve">64 · 78 = </v>
      </c>
      <c r="V30" s="4" t="str">
        <f t="shared" ca="1" si="7"/>
        <v xml:space="preserve">847 − 955 = </v>
      </c>
      <c r="W30" s="4">
        <f t="shared" ca="1" si="20"/>
        <v>955</v>
      </c>
      <c r="X30" s="4">
        <f t="shared" ca="1" si="20"/>
        <v>847</v>
      </c>
      <c r="Y30" s="4">
        <f t="shared" ca="1" si="20"/>
        <v>721</v>
      </c>
      <c r="Z30" s="4">
        <f t="shared" ca="1" si="20"/>
        <v>576</v>
      </c>
      <c r="AA30" s="3">
        <f ca="1">RANDBETWEEN($D$14,$E$14)</f>
        <v>64</v>
      </c>
      <c r="AB30" s="3">
        <f ca="1">RANDBETWEEN($F$14,$G$14)</f>
        <v>78</v>
      </c>
      <c r="AC30" s="3"/>
      <c r="AE30" s="4">
        <f t="shared" ca="1" si="9"/>
        <v>2</v>
      </c>
      <c r="AF30" s="4">
        <f ca="1">INDEX($S$6:$S$9,INDEX($U$6:$U$9,AG30))</f>
        <v>2</v>
      </c>
      <c r="AG30" s="4">
        <f ca="1">RANDBETWEEN(1,$P$9)</f>
        <v>1</v>
      </c>
      <c r="AH30" s="4" t="str">
        <f t="shared" ca="1" si="10"/>
        <v xml:space="preserve">867 + 205 = </v>
      </c>
      <c r="AI30" s="4" t="str">
        <f t="shared" ca="1" si="11"/>
        <v xml:space="preserve">867 − 205 = </v>
      </c>
      <c r="AJ30" s="4" t="str">
        <f t="shared" ca="1" si="12"/>
        <v xml:space="preserve">867 + 205 + 870 = </v>
      </c>
      <c r="AK30" s="4" t="str">
        <f t="shared" ca="1" si="18"/>
        <v xml:space="preserve">27 · 543 = </v>
      </c>
      <c r="AL30" s="4" t="str">
        <f t="shared" ca="1" si="13"/>
        <v xml:space="preserve">205 − 867 = </v>
      </c>
      <c r="AM30" s="4">
        <f t="shared" ca="1" si="21"/>
        <v>867</v>
      </c>
      <c r="AN30" s="4">
        <f t="shared" ca="1" si="21"/>
        <v>205</v>
      </c>
      <c r="AO30" s="4">
        <f t="shared" ca="1" si="21"/>
        <v>870</v>
      </c>
      <c r="AP30" s="4">
        <f t="shared" ca="1" si="21"/>
        <v>487</v>
      </c>
      <c r="AQ30" s="3">
        <f ca="1">RANDBETWEEN($D$14,$E$14)</f>
        <v>27</v>
      </c>
      <c r="AR30" s="3">
        <f ca="1">RANDBETWEEN($F$14,$G$14)</f>
        <v>543</v>
      </c>
    </row>
    <row r="31" spans="1:44" ht="125.25" customHeight="1" x14ac:dyDescent="0.25">
      <c r="A31" s="45" t="s">
        <v>27</v>
      </c>
      <c r="B31" s="46" t="str">
        <f t="shared" ca="1" si="2"/>
        <v xml:space="preserve">786 + 201 + 389 = </v>
      </c>
      <c r="C31" s="46"/>
      <c r="D31" s="46"/>
      <c r="E31" s="46"/>
      <c r="F31" s="46"/>
      <c r="G31" s="45" t="s">
        <v>32</v>
      </c>
      <c r="H31" s="46" t="str">
        <f ca="1">INDEX(AH31:AL31,,AE31)</f>
        <v xml:space="preserve">135 + 307 + 188 = </v>
      </c>
      <c r="I31" s="46"/>
      <c r="J31" s="46"/>
      <c r="K31" s="46"/>
      <c r="L31" s="31"/>
      <c r="M31" s="67" t="s">
        <v>62</v>
      </c>
      <c r="O31" s="4">
        <f t="shared" ca="1" si="3"/>
        <v>3</v>
      </c>
      <c r="P31" s="4">
        <f ca="1">INDEX($S$6:$S$9,INDEX($V$6:$V$9,Q31))</f>
        <v>3</v>
      </c>
      <c r="Q31" s="4">
        <f ca="1">RANDBETWEEN(1,$Q$9)</f>
        <v>1</v>
      </c>
      <c r="R31" s="4" t="str">
        <f t="shared" ca="1" si="4"/>
        <v xml:space="preserve">786 + 201 = </v>
      </c>
      <c r="S31" s="4" t="str">
        <f t="shared" ca="1" si="5"/>
        <v xml:space="preserve">786 − 201 = </v>
      </c>
      <c r="T31" s="4" t="str">
        <f t="shared" ca="1" si="6"/>
        <v xml:space="preserve">786 + 201 + 389 = </v>
      </c>
      <c r="U31" s="4" t="str">
        <f t="shared" ca="1" si="16"/>
        <v xml:space="preserve">75 · 20 = </v>
      </c>
      <c r="V31" s="4" t="str">
        <f t="shared" ca="1" si="7"/>
        <v xml:space="preserve">201 − 786 = </v>
      </c>
      <c r="W31" s="4">
        <f t="shared" ref="W31:Z35" ca="1" si="22">RANDBETWEEN($D$8,$E$8)*10^-RANDBETWEEN($I$14,$J$14)</f>
        <v>786</v>
      </c>
      <c r="X31" s="4">
        <f t="shared" ca="1" si="22"/>
        <v>201</v>
      </c>
      <c r="Y31" s="4">
        <f t="shared" ca="1" si="22"/>
        <v>389</v>
      </c>
      <c r="Z31" s="4">
        <f t="shared" ca="1" si="22"/>
        <v>361</v>
      </c>
      <c r="AA31" s="3">
        <f ca="1">RANDBETWEEN($F$14,$G$14)</f>
        <v>75</v>
      </c>
      <c r="AB31" s="3">
        <f ca="1">RANDBETWEEN($D$14,$E$14)</f>
        <v>20</v>
      </c>
      <c r="AC31" s="3"/>
      <c r="AE31" s="4">
        <f t="shared" ca="1" si="9"/>
        <v>3</v>
      </c>
      <c r="AF31" s="4">
        <f ca="1">INDEX($S$6:$S$9,INDEX($V$6:$V$9,AG31))</f>
        <v>3</v>
      </c>
      <c r="AG31" s="4">
        <f ca="1">RANDBETWEEN(1,$Q$9)</f>
        <v>1</v>
      </c>
      <c r="AH31" s="4" t="str">
        <f t="shared" ca="1" si="10"/>
        <v xml:space="preserve">135 + 307 = </v>
      </c>
      <c r="AI31" s="4" t="str">
        <f t="shared" ca="1" si="11"/>
        <v xml:space="preserve">135 − 307 = </v>
      </c>
      <c r="AJ31" s="4" t="str">
        <f t="shared" ca="1" si="12"/>
        <v xml:space="preserve">135 + 307 + 188 = </v>
      </c>
      <c r="AK31" s="4" t="str">
        <f t="shared" ca="1" si="18"/>
        <v xml:space="preserve">357 · 30 = </v>
      </c>
      <c r="AL31" s="4" t="str">
        <f t="shared" ca="1" si="13"/>
        <v xml:space="preserve">307 − 135 = </v>
      </c>
      <c r="AM31" s="4">
        <f t="shared" ref="AM31:AP35" ca="1" si="23">RANDBETWEEN($D$8,$E$8)*10^-RANDBETWEEN($I$14,$J$14)</f>
        <v>135</v>
      </c>
      <c r="AN31" s="4">
        <f t="shared" ca="1" si="23"/>
        <v>307</v>
      </c>
      <c r="AO31" s="4">
        <f t="shared" ca="1" si="23"/>
        <v>188</v>
      </c>
      <c r="AP31" s="4">
        <f t="shared" ca="1" si="23"/>
        <v>163</v>
      </c>
      <c r="AQ31" s="3">
        <f ca="1">RANDBETWEEN($F$14,$G$14)</f>
        <v>357</v>
      </c>
      <c r="AR31" s="3">
        <f ca="1">RANDBETWEEN($D$14,$E$14)</f>
        <v>30</v>
      </c>
    </row>
    <row r="32" spans="1:44" ht="125.25" customHeight="1" x14ac:dyDescent="0.25">
      <c r="A32" s="45" t="s">
        <v>28</v>
      </c>
      <c r="B32" s="46" t="str">
        <f t="shared" ca="1" si="2"/>
        <v xml:space="preserve">590 + 548 + 982 = </v>
      </c>
      <c r="C32" s="46"/>
      <c r="D32" s="46"/>
      <c r="E32" s="46"/>
      <c r="F32" s="46"/>
      <c r="G32" s="45" t="s">
        <v>33</v>
      </c>
      <c r="H32" s="46" t="str">
        <f t="shared" ref="H32:H38" ca="1" si="24">INDEX(AH32:AL32,,AE32)</f>
        <v xml:space="preserve">179 + 801 + 194 = </v>
      </c>
      <c r="I32" s="46"/>
      <c r="J32" s="46"/>
      <c r="K32" s="46"/>
      <c r="L32" s="31"/>
      <c r="M32" s="67"/>
      <c r="O32" s="4">
        <f t="shared" ca="1" si="3"/>
        <v>3</v>
      </c>
      <c r="P32" s="4">
        <f ca="1">INDEX($S$6:$S$9,INDEX($V$6:$V$9,Q32))</f>
        <v>3</v>
      </c>
      <c r="Q32" s="4">
        <f ca="1">RANDBETWEEN(1,$Q$9)</f>
        <v>1</v>
      </c>
      <c r="R32" s="4" t="str">
        <f t="shared" ca="1" si="4"/>
        <v xml:space="preserve">590 + 548 = </v>
      </c>
      <c r="S32" s="4" t="str">
        <f t="shared" ca="1" si="5"/>
        <v xml:space="preserve">590 − 548 = </v>
      </c>
      <c r="T32" s="4" t="str">
        <f t="shared" ca="1" si="6"/>
        <v xml:space="preserve">590 + 548 + 982 = </v>
      </c>
      <c r="U32" s="4" t="str">
        <f t="shared" ca="1" si="16"/>
        <v xml:space="preserve">54 · 239 = </v>
      </c>
      <c r="V32" s="4" t="str">
        <f t="shared" ca="1" si="7"/>
        <v xml:space="preserve">548 − 590 = </v>
      </c>
      <c r="W32" s="4">
        <f t="shared" ca="1" si="22"/>
        <v>590</v>
      </c>
      <c r="X32" s="4">
        <f t="shared" ca="1" si="22"/>
        <v>548</v>
      </c>
      <c r="Y32" s="4">
        <f t="shared" ca="1" si="22"/>
        <v>982</v>
      </c>
      <c r="Z32" s="4">
        <f t="shared" ca="1" si="22"/>
        <v>809</v>
      </c>
      <c r="AA32" s="3">
        <f ca="1">RANDBETWEEN($D$14,$E$14)</f>
        <v>54</v>
      </c>
      <c r="AB32" s="3">
        <f ca="1">RANDBETWEEN($F$14,$G$14)</f>
        <v>239</v>
      </c>
      <c r="AC32" s="3"/>
      <c r="AE32" s="4">
        <f t="shared" ca="1" si="9"/>
        <v>3</v>
      </c>
      <c r="AF32" s="4">
        <f ca="1">INDEX($S$6:$S$9,INDEX($V$6:$V$9,AG32))</f>
        <v>3</v>
      </c>
      <c r="AG32" s="4">
        <f ca="1">RANDBETWEEN(1,$Q$9)</f>
        <v>1</v>
      </c>
      <c r="AH32" s="4" t="str">
        <f t="shared" ca="1" si="10"/>
        <v xml:space="preserve">179 + 801 = </v>
      </c>
      <c r="AI32" s="4" t="str">
        <f t="shared" ca="1" si="11"/>
        <v xml:space="preserve">179 − 801 = </v>
      </c>
      <c r="AJ32" s="4" t="str">
        <f t="shared" ca="1" si="12"/>
        <v xml:space="preserve">179 + 801 + 194 = </v>
      </c>
      <c r="AK32" s="4" t="str">
        <f t="shared" ca="1" si="18"/>
        <v xml:space="preserve">42 · 739 = </v>
      </c>
      <c r="AL32" s="4" t="str">
        <f t="shared" ca="1" si="13"/>
        <v xml:space="preserve">801 − 179 = </v>
      </c>
      <c r="AM32" s="4">
        <f t="shared" ca="1" si="23"/>
        <v>179</v>
      </c>
      <c r="AN32" s="4">
        <f t="shared" ca="1" si="23"/>
        <v>801</v>
      </c>
      <c r="AO32" s="4">
        <f t="shared" ca="1" si="23"/>
        <v>194</v>
      </c>
      <c r="AP32" s="4">
        <f t="shared" ca="1" si="23"/>
        <v>882</v>
      </c>
      <c r="AQ32" s="3">
        <f ca="1">RANDBETWEEN($D$14,$E$14)</f>
        <v>42</v>
      </c>
      <c r="AR32" s="3">
        <f ca="1">RANDBETWEEN($F$14,$G$14)</f>
        <v>739</v>
      </c>
    </row>
    <row r="33" spans="1:44" ht="125.25" customHeight="1" x14ac:dyDescent="0.25">
      <c r="A33" s="45" t="s">
        <v>29</v>
      </c>
      <c r="B33" s="46" t="str">
        <f t="shared" ca="1" si="2"/>
        <v xml:space="preserve">68 + 239 + 710 = </v>
      </c>
      <c r="C33" s="46"/>
      <c r="D33" s="46"/>
      <c r="E33" s="46"/>
      <c r="F33" s="46"/>
      <c r="G33" s="45" t="s">
        <v>34</v>
      </c>
      <c r="H33" s="46" t="str">
        <f t="shared" ca="1" si="24"/>
        <v xml:space="preserve">396 + 608 + 180 = </v>
      </c>
      <c r="I33" s="46"/>
      <c r="J33" s="46"/>
      <c r="K33" s="46"/>
      <c r="L33" s="31"/>
      <c r="M33" s="67"/>
      <c r="O33" s="4">
        <f t="shared" ca="1" si="3"/>
        <v>3</v>
      </c>
      <c r="P33" s="4">
        <f ca="1">INDEX($S$6:$S$9,INDEX($V$6:$V$9,Q33))</f>
        <v>3</v>
      </c>
      <c r="Q33" s="4">
        <f ca="1">RANDBETWEEN(1,$Q$9)</f>
        <v>1</v>
      </c>
      <c r="R33" s="4" t="str">
        <f t="shared" ca="1" si="4"/>
        <v xml:space="preserve">68 + 239 = </v>
      </c>
      <c r="S33" s="4" t="str">
        <f t="shared" ca="1" si="5"/>
        <v xml:space="preserve">68 − 239 = </v>
      </c>
      <c r="T33" s="4" t="str">
        <f t="shared" ca="1" si="6"/>
        <v xml:space="preserve">68 + 239 + 710 = </v>
      </c>
      <c r="U33" s="4" t="str">
        <f t="shared" ca="1" si="16"/>
        <v xml:space="preserve">255 · 82 = </v>
      </c>
      <c r="V33" s="4" t="str">
        <f t="shared" ca="1" si="7"/>
        <v xml:space="preserve">239 − 68 = </v>
      </c>
      <c r="W33" s="4">
        <f t="shared" ca="1" si="22"/>
        <v>68</v>
      </c>
      <c r="X33" s="4">
        <f t="shared" ca="1" si="22"/>
        <v>239</v>
      </c>
      <c r="Y33" s="4">
        <f t="shared" ca="1" si="22"/>
        <v>710</v>
      </c>
      <c r="Z33" s="4">
        <f t="shared" ca="1" si="22"/>
        <v>580</v>
      </c>
      <c r="AA33" s="3">
        <f ca="1">RANDBETWEEN($F$14,$G$14)</f>
        <v>255</v>
      </c>
      <c r="AB33" s="3">
        <f ca="1">RANDBETWEEN($D$14,$E$14)</f>
        <v>82</v>
      </c>
      <c r="AC33" s="3"/>
      <c r="AE33" s="4">
        <f t="shared" ca="1" si="9"/>
        <v>3</v>
      </c>
      <c r="AF33" s="4">
        <f ca="1">INDEX($S$6:$S$9,INDEX($V$6:$V$9,AG33))</f>
        <v>3</v>
      </c>
      <c r="AG33" s="4">
        <f ca="1">RANDBETWEEN(1,$Q$9)</f>
        <v>1</v>
      </c>
      <c r="AH33" s="4" t="str">
        <f t="shared" ca="1" si="10"/>
        <v xml:space="preserve">396 + 608 = </v>
      </c>
      <c r="AI33" s="4" t="str">
        <f t="shared" ca="1" si="11"/>
        <v xml:space="preserve">396 − 608 = </v>
      </c>
      <c r="AJ33" s="4" t="str">
        <f t="shared" ca="1" si="12"/>
        <v xml:space="preserve">396 + 608 + 180 = </v>
      </c>
      <c r="AK33" s="4" t="str">
        <f t="shared" ca="1" si="18"/>
        <v xml:space="preserve">73 · 62 = </v>
      </c>
      <c r="AL33" s="4" t="str">
        <f t="shared" ca="1" si="13"/>
        <v xml:space="preserve">608 − 396 = </v>
      </c>
      <c r="AM33" s="4">
        <f t="shared" ca="1" si="23"/>
        <v>396</v>
      </c>
      <c r="AN33" s="4">
        <f t="shared" ca="1" si="23"/>
        <v>608</v>
      </c>
      <c r="AO33" s="4">
        <f t="shared" ca="1" si="23"/>
        <v>180</v>
      </c>
      <c r="AP33" s="4">
        <f t="shared" ca="1" si="23"/>
        <v>659</v>
      </c>
      <c r="AQ33" s="3">
        <f ca="1">RANDBETWEEN($F$14,$G$14)</f>
        <v>73</v>
      </c>
      <c r="AR33" s="3">
        <f ca="1">RANDBETWEEN($D$14,$E$14)</f>
        <v>62</v>
      </c>
    </row>
    <row r="34" spans="1:44" ht="125.25" customHeight="1" x14ac:dyDescent="0.25">
      <c r="A34" s="45" t="s">
        <v>30</v>
      </c>
      <c r="B34" s="46" t="str">
        <f t="shared" ca="1" si="2"/>
        <v xml:space="preserve">194 + 76 + 923 = </v>
      </c>
      <c r="C34" s="46"/>
      <c r="D34" s="46"/>
      <c r="E34" s="46"/>
      <c r="F34" s="46"/>
      <c r="G34" s="45" t="s">
        <v>35</v>
      </c>
      <c r="H34" s="46" t="str">
        <f t="shared" ca="1" si="24"/>
        <v xml:space="preserve">53 + 622 + 174 = </v>
      </c>
      <c r="I34" s="46"/>
      <c r="J34" s="46"/>
      <c r="K34" s="46"/>
      <c r="L34" s="31"/>
      <c r="M34" s="67"/>
      <c r="O34" s="4">
        <f t="shared" ca="1" si="3"/>
        <v>3</v>
      </c>
      <c r="P34" s="4">
        <f ca="1">INDEX($S$6:$S$9,INDEX($V$6:$V$9,Q34))</f>
        <v>3</v>
      </c>
      <c r="Q34" s="4">
        <f ca="1">RANDBETWEEN(1,$Q$9)</f>
        <v>1</v>
      </c>
      <c r="R34" s="4" t="str">
        <f t="shared" ca="1" si="4"/>
        <v xml:space="preserve">194 + 76 = </v>
      </c>
      <c r="S34" s="4" t="str">
        <f t="shared" ca="1" si="5"/>
        <v xml:space="preserve">194 − 76 = </v>
      </c>
      <c r="T34" s="4" t="str">
        <f t="shared" ca="1" si="6"/>
        <v xml:space="preserve">194 + 76 + 923 = </v>
      </c>
      <c r="U34" s="4" t="str">
        <f t="shared" ca="1" si="16"/>
        <v xml:space="preserve">19 · 975 = </v>
      </c>
      <c r="V34" s="4" t="str">
        <f t="shared" ca="1" si="7"/>
        <v xml:space="preserve">76 − 194 = </v>
      </c>
      <c r="W34" s="4">
        <f t="shared" ca="1" si="22"/>
        <v>194</v>
      </c>
      <c r="X34" s="4">
        <f t="shared" ca="1" si="22"/>
        <v>76</v>
      </c>
      <c r="Y34" s="4">
        <f t="shared" ca="1" si="22"/>
        <v>923</v>
      </c>
      <c r="Z34" s="4">
        <f t="shared" ca="1" si="22"/>
        <v>446</v>
      </c>
      <c r="AA34" s="3">
        <f ca="1">RANDBETWEEN($D$14,$E$14)</f>
        <v>19</v>
      </c>
      <c r="AB34" s="3">
        <f ca="1">RANDBETWEEN($F$14,$G$14)</f>
        <v>975</v>
      </c>
      <c r="AC34" s="3"/>
      <c r="AE34" s="4">
        <f t="shared" ca="1" si="9"/>
        <v>3</v>
      </c>
      <c r="AF34" s="4">
        <f ca="1">INDEX($S$6:$S$9,INDEX($V$6:$V$9,AG34))</f>
        <v>3</v>
      </c>
      <c r="AG34" s="4">
        <f ca="1">RANDBETWEEN(1,$Q$9)</f>
        <v>1</v>
      </c>
      <c r="AH34" s="4" t="str">
        <f t="shared" ca="1" si="10"/>
        <v xml:space="preserve">53 + 622 = </v>
      </c>
      <c r="AI34" s="4" t="str">
        <f t="shared" ca="1" si="11"/>
        <v xml:space="preserve">53 − 622 = </v>
      </c>
      <c r="AJ34" s="4" t="str">
        <f t="shared" ca="1" si="12"/>
        <v xml:space="preserve">53 + 622 + 174 = </v>
      </c>
      <c r="AK34" s="4" t="str">
        <f t="shared" ca="1" si="18"/>
        <v xml:space="preserve">36 · 794 = </v>
      </c>
      <c r="AL34" s="4" t="str">
        <f t="shared" ca="1" si="13"/>
        <v xml:space="preserve">622 − 53 = </v>
      </c>
      <c r="AM34" s="4">
        <f t="shared" ca="1" si="23"/>
        <v>53</v>
      </c>
      <c r="AN34" s="4">
        <f t="shared" ca="1" si="23"/>
        <v>622</v>
      </c>
      <c r="AO34" s="4">
        <f t="shared" ca="1" si="23"/>
        <v>174</v>
      </c>
      <c r="AP34" s="4">
        <f t="shared" ca="1" si="23"/>
        <v>622</v>
      </c>
      <c r="AQ34" s="3">
        <f ca="1">RANDBETWEEN($D$14,$E$14)</f>
        <v>36</v>
      </c>
      <c r="AR34" s="3">
        <f ca="1">RANDBETWEEN($F$14,$G$14)</f>
        <v>794</v>
      </c>
    </row>
    <row r="35" spans="1:44" ht="125.25" customHeight="1" x14ac:dyDescent="0.25">
      <c r="A35" s="45" t="s">
        <v>31</v>
      </c>
      <c r="B35" s="46" t="str">
        <f t="shared" ca="1" si="2"/>
        <v xml:space="preserve">380 + 619 + 978 = </v>
      </c>
      <c r="C35" s="46"/>
      <c r="D35" s="46"/>
      <c r="E35" s="46"/>
      <c r="F35" s="46"/>
      <c r="G35" s="45" t="s">
        <v>36</v>
      </c>
      <c r="H35" s="46" t="str">
        <f t="shared" ca="1" si="24"/>
        <v xml:space="preserve">519 + 475 + 620 = </v>
      </c>
      <c r="I35" s="46"/>
      <c r="J35" s="46"/>
      <c r="K35" s="46"/>
      <c r="L35" s="31"/>
      <c r="M35" s="67"/>
      <c r="O35" s="4">
        <f t="shared" ca="1" si="3"/>
        <v>3</v>
      </c>
      <c r="P35" s="4">
        <f ca="1">INDEX($S$6:$S$9,INDEX($V$6:$V$9,Q35))</f>
        <v>3</v>
      </c>
      <c r="Q35" s="4">
        <f ca="1">RANDBETWEEN(1,$Q$9)</f>
        <v>1</v>
      </c>
      <c r="R35" s="4" t="str">
        <f t="shared" ca="1" si="4"/>
        <v xml:space="preserve">380 + 619 = </v>
      </c>
      <c r="S35" s="4" t="str">
        <f t="shared" ca="1" si="5"/>
        <v xml:space="preserve">380 − 619 = </v>
      </c>
      <c r="T35" s="4" t="str">
        <f t="shared" ca="1" si="6"/>
        <v xml:space="preserve">380 + 619 + 978 = </v>
      </c>
      <c r="U35" s="4" t="str">
        <f t="shared" ca="1" si="16"/>
        <v xml:space="preserve">76 · 136 = </v>
      </c>
      <c r="V35" s="4" t="str">
        <f t="shared" ca="1" si="7"/>
        <v xml:space="preserve">619 − 380 = </v>
      </c>
      <c r="W35" s="4">
        <f t="shared" ca="1" si="22"/>
        <v>380</v>
      </c>
      <c r="X35" s="4">
        <f t="shared" ca="1" si="22"/>
        <v>619</v>
      </c>
      <c r="Y35" s="4">
        <f t="shared" ca="1" si="22"/>
        <v>978</v>
      </c>
      <c r="Z35" s="4">
        <f t="shared" ca="1" si="22"/>
        <v>497</v>
      </c>
      <c r="AA35" s="3">
        <f ca="1">RANDBETWEEN($D$14,$E$14)</f>
        <v>76</v>
      </c>
      <c r="AB35" s="3">
        <f ca="1">RANDBETWEEN($F$14,$G$14)</f>
        <v>136</v>
      </c>
      <c r="AC35" s="3"/>
      <c r="AE35" s="4">
        <f t="shared" ca="1" si="9"/>
        <v>3</v>
      </c>
      <c r="AF35" s="4">
        <f ca="1">INDEX($S$6:$S$9,INDEX($V$6:$V$9,AG35))</f>
        <v>3</v>
      </c>
      <c r="AG35" s="4">
        <f ca="1">RANDBETWEEN(1,$Q$9)</f>
        <v>1</v>
      </c>
      <c r="AH35" s="4" t="str">
        <f t="shared" ca="1" si="10"/>
        <v xml:space="preserve">519 + 475 = </v>
      </c>
      <c r="AI35" s="4" t="str">
        <f t="shared" ca="1" si="11"/>
        <v xml:space="preserve">519 − 475 = </v>
      </c>
      <c r="AJ35" s="4" t="str">
        <f t="shared" ca="1" si="12"/>
        <v xml:space="preserve">519 + 475 + 620 = </v>
      </c>
      <c r="AK35" s="4" t="str">
        <f t="shared" ca="1" si="18"/>
        <v xml:space="preserve">29 · 10 = </v>
      </c>
      <c r="AL35" s="4" t="str">
        <f t="shared" ca="1" si="13"/>
        <v xml:space="preserve">475 − 519 = </v>
      </c>
      <c r="AM35" s="4">
        <f t="shared" ca="1" si="23"/>
        <v>519</v>
      </c>
      <c r="AN35" s="4">
        <f t="shared" ca="1" si="23"/>
        <v>475</v>
      </c>
      <c r="AO35" s="4">
        <f t="shared" ca="1" si="23"/>
        <v>620</v>
      </c>
      <c r="AP35" s="4">
        <f t="shared" ca="1" si="23"/>
        <v>139</v>
      </c>
      <c r="AQ35" s="3">
        <f ca="1">RANDBETWEEN($D$14,$E$14)</f>
        <v>29</v>
      </c>
      <c r="AR35" s="3">
        <f ca="1">RANDBETWEEN($F$14,$G$14)</f>
        <v>10</v>
      </c>
    </row>
    <row r="36" spans="1:44" ht="125.25" customHeight="1" x14ac:dyDescent="0.25">
      <c r="A36" s="45" t="s">
        <v>37</v>
      </c>
      <c r="B36" s="46" t="str">
        <f t="shared" ca="1" si="2"/>
        <v xml:space="preserve">863 · 74 = </v>
      </c>
      <c r="C36" s="46"/>
      <c r="D36" s="46"/>
      <c r="E36" s="46"/>
      <c r="F36" s="46"/>
      <c r="G36" s="45" t="s">
        <v>42</v>
      </c>
      <c r="H36" s="46" t="str">
        <f t="shared" ca="1" si="24"/>
        <v xml:space="preserve">825 · 82 = </v>
      </c>
      <c r="I36" s="46"/>
      <c r="J36" s="46"/>
      <c r="K36" s="46"/>
      <c r="L36" s="31"/>
      <c r="M36" s="68" t="s">
        <v>63</v>
      </c>
      <c r="O36" s="4">
        <f t="shared" ca="1" si="3"/>
        <v>4</v>
      </c>
      <c r="P36" s="4">
        <f ca="1">INDEX($S$6:$S$9,INDEX($W$6:$W$9,Q36))</f>
        <v>4</v>
      </c>
      <c r="Q36" s="4">
        <f ca="1">RANDBETWEEN(1,$R$9)</f>
        <v>1</v>
      </c>
      <c r="R36" s="4" t="str">
        <f t="shared" ca="1" si="4"/>
        <v xml:space="preserve">996 + 5613 = </v>
      </c>
      <c r="S36" s="4" t="str">
        <f t="shared" ca="1" si="5"/>
        <v xml:space="preserve">996 − 5613 = </v>
      </c>
      <c r="T36" s="4" t="str">
        <f t="shared" ca="1" si="6"/>
        <v xml:space="preserve">996 + 5613 + 409 = </v>
      </c>
      <c r="U36" s="4" t="str">
        <f t="shared" ca="1" si="16"/>
        <v xml:space="preserve">863 · 74 = </v>
      </c>
      <c r="V36" s="4" t="str">
        <f t="shared" ca="1" si="7"/>
        <v xml:space="preserve">5613 − 996 = </v>
      </c>
      <c r="W36" s="4">
        <f t="shared" ref="W36:Z40" ca="1" si="25">RANDBETWEEN($D$9,$E$9)*10^-RANDBETWEEN($I$14,$J$14)</f>
        <v>996</v>
      </c>
      <c r="X36" s="4">
        <f t="shared" ca="1" si="25"/>
        <v>5613</v>
      </c>
      <c r="Y36" s="4">
        <f t="shared" ca="1" si="25"/>
        <v>409</v>
      </c>
      <c r="Z36" s="4">
        <f t="shared" ca="1" si="25"/>
        <v>6612</v>
      </c>
      <c r="AA36" s="3">
        <f ca="1">RANDBETWEEN($F$14,$G$14)</f>
        <v>863</v>
      </c>
      <c r="AB36" s="3">
        <f ca="1">RANDBETWEEN($D$14,$E$14)</f>
        <v>74</v>
      </c>
      <c r="AC36" s="3"/>
      <c r="AE36" s="4">
        <f t="shared" ca="1" si="9"/>
        <v>4</v>
      </c>
      <c r="AF36" s="4">
        <f ca="1">INDEX($S$6:$S$9,INDEX($W$6:$W$9,AG36))</f>
        <v>4</v>
      </c>
      <c r="AG36" s="4">
        <f ca="1">RANDBETWEEN(1,$R$9)</f>
        <v>1</v>
      </c>
      <c r="AH36" s="4" t="str">
        <f t="shared" ca="1" si="10"/>
        <v xml:space="preserve">895 + 2454 = </v>
      </c>
      <c r="AI36" s="4" t="str">
        <f t="shared" ca="1" si="11"/>
        <v xml:space="preserve">895 − 2454 = </v>
      </c>
      <c r="AJ36" s="4" t="str">
        <f t="shared" ca="1" si="12"/>
        <v xml:space="preserve">895 + 2454 + 5403 = </v>
      </c>
      <c r="AK36" s="4" t="str">
        <f t="shared" ca="1" si="18"/>
        <v xml:space="preserve">825 · 82 = </v>
      </c>
      <c r="AL36" s="4" t="str">
        <f t="shared" ca="1" si="13"/>
        <v xml:space="preserve">2454 − 895 = </v>
      </c>
      <c r="AM36" s="4">
        <f t="shared" ref="AM36:AP40" ca="1" si="26">RANDBETWEEN($D$9,$E$9)*10^-RANDBETWEEN($I$14,$J$14)</f>
        <v>895</v>
      </c>
      <c r="AN36" s="4">
        <f t="shared" ca="1" si="26"/>
        <v>2454</v>
      </c>
      <c r="AO36" s="4">
        <f t="shared" ca="1" si="26"/>
        <v>5403</v>
      </c>
      <c r="AP36" s="4">
        <f t="shared" ca="1" si="26"/>
        <v>1280</v>
      </c>
      <c r="AQ36" s="3">
        <f ca="1">RANDBETWEEN($F$14,$G$14)</f>
        <v>825</v>
      </c>
      <c r="AR36" s="3">
        <f ca="1">RANDBETWEEN($D$14,$E$14)</f>
        <v>82</v>
      </c>
    </row>
    <row r="37" spans="1:44" ht="125.25" customHeight="1" x14ac:dyDescent="0.25">
      <c r="A37" s="45" t="s">
        <v>38</v>
      </c>
      <c r="B37" s="46" t="str">
        <f t="shared" ca="1" si="2"/>
        <v xml:space="preserve">94 · 528 = </v>
      </c>
      <c r="C37" s="46"/>
      <c r="D37" s="46"/>
      <c r="E37" s="46"/>
      <c r="F37" s="46"/>
      <c r="G37" s="45" t="s">
        <v>43</v>
      </c>
      <c r="H37" s="46" t="str">
        <f t="shared" ca="1" si="24"/>
        <v xml:space="preserve">45 · 944 = </v>
      </c>
      <c r="I37" s="46"/>
      <c r="J37" s="46"/>
      <c r="K37" s="46"/>
      <c r="L37" s="31"/>
      <c r="M37" s="68"/>
      <c r="O37" s="4">
        <f t="shared" ca="1" si="3"/>
        <v>4</v>
      </c>
      <c r="P37" s="4">
        <f ca="1">INDEX($S$6:$S$9,INDEX($W$6:$W$9,Q37))</f>
        <v>4</v>
      </c>
      <c r="Q37" s="4">
        <f ca="1">RANDBETWEEN(1,$R$9)</f>
        <v>1</v>
      </c>
      <c r="R37" s="4" t="str">
        <f t="shared" ca="1" si="4"/>
        <v xml:space="preserve">4533 + 9060 = </v>
      </c>
      <c r="S37" s="4" t="str">
        <f t="shared" ca="1" si="5"/>
        <v xml:space="preserve">4533 − 9060 = </v>
      </c>
      <c r="T37" s="4" t="str">
        <f t="shared" ca="1" si="6"/>
        <v xml:space="preserve">4533 + 9060 + 2606 = </v>
      </c>
      <c r="U37" s="4" t="str">
        <f t="shared" ca="1" si="16"/>
        <v xml:space="preserve">94 · 528 = </v>
      </c>
      <c r="V37" s="4" t="str">
        <f t="shared" ca="1" si="7"/>
        <v xml:space="preserve">9060 − 4533 = </v>
      </c>
      <c r="W37" s="4">
        <f t="shared" ca="1" si="25"/>
        <v>4533</v>
      </c>
      <c r="X37" s="4">
        <f t="shared" ca="1" si="25"/>
        <v>9060</v>
      </c>
      <c r="Y37" s="4">
        <f t="shared" ca="1" si="25"/>
        <v>2606</v>
      </c>
      <c r="Z37" s="4">
        <f t="shared" ca="1" si="25"/>
        <v>8248</v>
      </c>
      <c r="AA37" s="3">
        <f ca="1">RANDBETWEEN($D$14,$E$14)</f>
        <v>94</v>
      </c>
      <c r="AB37" s="3">
        <f ca="1">RANDBETWEEN($F$14,$G$14)</f>
        <v>528</v>
      </c>
      <c r="AC37" s="3"/>
      <c r="AE37" s="4">
        <f t="shared" ca="1" si="9"/>
        <v>4</v>
      </c>
      <c r="AF37" s="4">
        <f ca="1">INDEX($S$6:$S$9,INDEX($W$6:$W$9,AG37))</f>
        <v>4</v>
      </c>
      <c r="AG37" s="4">
        <f ca="1">RANDBETWEEN(1,$R$9)</f>
        <v>1</v>
      </c>
      <c r="AH37" s="4" t="str">
        <f t="shared" ca="1" si="10"/>
        <v xml:space="preserve">3889 + 859 = </v>
      </c>
      <c r="AI37" s="4" t="str">
        <f t="shared" ca="1" si="11"/>
        <v xml:space="preserve">3889 − 859 = </v>
      </c>
      <c r="AJ37" s="4" t="str">
        <f t="shared" ca="1" si="12"/>
        <v xml:space="preserve">3889 + 859 + 3154 = </v>
      </c>
      <c r="AK37" s="4" t="str">
        <f t="shared" ca="1" si="18"/>
        <v xml:space="preserve">45 · 944 = </v>
      </c>
      <c r="AL37" s="4" t="str">
        <f t="shared" ca="1" si="13"/>
        <v xml:space="preserve">859 − 3889 = </v>
      </c>
      <c r="AM37" s="4">
        <f t="shared" ca="1" si="26"/>
        <v>3889</v>
      </c>
      <c r="AN37" s="4">
        <f t="shared" ca="1" si="26"/>
        <v>859</v>
      </c>
      <c r="AO37" s="4">
        <f t="shared" ca="1" si="26"/>
        <v>3154</v>
      </c>
      <c r="AP37" s="4">
        <f t="shared" ca="1" si="26"/>
        <v>5124</v>
      </c>
      <c r="AQ37" s="3">
        <f ca="1">RANDBETWEEN($D$14,$E$14)</f>
        <v>45</v>
      </c>
      <c r="AR37" s="3">
        <f ca="1">RANDBETWEEN($F$14,$G$14)</f>
        <v>944</v>
      </c>
    </row>
    <row r="38" spans="1:44" ht="125.25" customHeight="1" x14ac:dyDescent="0.25">
      <c r="A38" s="45" t="s">
        <v>39</v>
      </c>
      <c r="B38" s="46" t="str">
        <f t="shared" ca="1" si="2"/>
        <v xml:space="preserve">147 · 71 = </v>
      </c>
      <c r="C38" s="46"/>
      <c r="D38" s="46"/>
      <c r="E38" s="46"/>
      <c r="F38" s="46"/>
      <c r="G38" s="45" t="s">
        <v>44</v>
      </c>
      <c r="H38" s="46" t="str">
        <f t="shared" ca="1" si="24"/>
        <v xml:space="preserve">493 · 87 = </v>
      </c>
      <c r="I38" s="46"/>
      <c r="J38" s="46"/>
      <c r="K38" s="46"/>
      <c r="L38" s="31"/>
      <c r="M38" s="68"/>
      <c r="O38" s="4">
        <f t="shared" ca="1" si="3"/>
        <v>4</v>
      </c>
      <c r="P38" s="4">
        <f ca="1">INDEX($S$6:$S$9,INDEX($W$6:$W$9,Q38))</f>
        <v>4</v>
      </c>
      <c r="Q38" s="4">
        <f ca="1">RANDBETWEEN(1,$R$9)</f>
        <v>1</v>
      </c>
      <c r="R38" s="4" t="str">
        <f t="shared" ca="1" si="4"/>
        <v xml:space="preserve">7560 + 1237 = </v>
      </c>
      <c r="S38" s="4" t="str">
        <f t="shared" ca="1" si="5"/>
        <v xml:space="preserve">7560 − 1237 = </v>
      </c>
      <c r="T38" s="4" t="str">
        <f t="shared" ca="1" si="6"/>
        <v xml:space="preserve">7560 + 1237 + 8126 = </v>
      </c>
      <c r="U38" s="4" t="str">
        <f t="shared" ca="1" si="16"/>
        <v xml:space="preserve">147 · 71 = </v>
      </c>
      <c r="V38" s="4" t="str">
        <f t="shared" ca="1" si="7"/>
        <v xml:space="preserve">1237 − 7560 = </v>
      </c>
      <c r="W38" s="4">
        <f t="shared" ca="1" si="25"/>
        <v>7560</v>
      </c>
      <c r="X38" s="4">
        <f t="shared" ca="1" si="25"/>
        <v>1237</v>
      </c>
      <c r="Y38" s="4">
        <f t="shared" ca="1" si="25"/>
        <v>8126</v>
      </c>
      <c r="Z38" s="4">
        <f t="shared" ca="1" si="25"/>
        <v>7786</v>
      </c>
      <c r="AA38" s="3">
        <f ca="1">RANDBETWEEN($F$14,$G$14)</f>
        <v>147</v>
      </c>
      <c r="AB38" s="3">
        <f ca="1">RANDBETWEEN($D$14,$E$14)</f>
        <v>71</v>
      </c>
      <c r="AC38" s="3"/>
      <c r="AE38" s="4">
        <f t="shared" ca="1" si="9"/>
        <v>4</v>
      </c>
      <c r="AF38" s="4">
        <f ca="1">INDEX($S$6:$S$9,INDEX($W$6:$W$9,AG38))</f>
        <v>4</v>
      </c>
      <c r="AG38" s="4">
        <f ca="1">RANDBETWEEN(1,$R$9)</f>
        <v>1</v>
      </c>
      <c r="AH38" s="4" t="str">
        <f t="shared" ca="1" si="10"/>
        <v xml:space="preserve">4276 + 3516 = </v>
      </c>
      <c r="AI38" s="4" t="str">
        <f t="shared" ca="1" si="11"/>
        <v xml:space="preserve">4276 − 3516 = </v>
      </c>
      <c r="AJ38" s="4" t="str">
        <f t="shared" ca="1" si="12"/>
        <v xml:space="preserve">4276 + 3516 + 526 = </v>
      </c>
      <c r="AK38" s="4" t="str">
        <f t="shared" ca="1" si="18"/>
        <v xml:space="preserve">493 · 87 = </v>
      </c>
      <c r="AL38" s="4" t="str">
        <f t="shared" ca="1" si="13"/>
        <v xml:space="preserve">3516 − 4276 = </v>
      </c>
      <c r="AM38" s="4">
        <f t="shared" ca="1" si="26"/>
        <v>4276</v>
      </c>
      <c r="AN38" s="4">
        <f t="shared" ca="1" si="26"/>
        <v>3516</v>
      </c>
      <c r="AO38" s="4">
        <f t="shared" ca="1" si="26"/>
        <v>526</v>
      </c>
      <c r="AP38" s="4">
        <f t="shared" ca="1" si="26"/>
        <v>6643</v>
      </c>
      <c r="AQ38" s="3">
        <f ca="1">RANDBETWEEN($F$14,$G$14)</f>
        <v>493</v>
      </c>
      <c r="AR38" s="3">
        <f ca="1">RANDBETWEEN($D$14,$E$14)</f>
        <v>87</v>
      </c>
    </row>
    <row r="39" spans="1:44" ht="125.25" customHeight="1" x14ac:dyDescent="0.25">
      <c r="A39" s="45" t="s">
        <v>40</v>
      </c>
      <c r="B39" s="46" t="str">
        <f t="shared" ca="1" si="2"/>
        <v xml:space="preserve">61 · 915 = </v>
      </c>
      <c r="C39" s="46"/>
      <c r="D39" s="46"/>
      <c r="E39" s="46"/>
      <c r="F39" s="46"/>
      <c r="G39" s="45" t="s">
        <v>47</v>
      </c>
      <c r="H39" s="46" t="str">
        <f ca="1">INDEX(AH39:AL39,,AE39)</f>
        <v xml:space="preserve">25 · 840 = </v>
      </c>
      <c r="I39" s="46"/>
      <c r="J39" s="46"/>
      <c r="K39" s="46"/>
      <c r="L39" s="31"/>
      <c r="M39" s="68"/>
      <c r="O39" s="4">
        <f t="shared" ca="1" si="3"/>
        <v>4</v>
      </c>
      <c r="P39" s="4">
        <f ca="1">INDEX($S$6:$S$9,INDEX($W$6:$W$9,Q39))</f>
        <v>4</v>
      </c>
      <c r="Q39" s="4">
        <f ca="1">RANDBETWEEN(1,$R$9)</f>
        <v>1</v>
      </c>
      <c r="R39" s="4" t="str">
        <f t="shared" ca="1" si="4"/>
        <v xml:space="preserve">5375 + 9314 = </v>
      </c>
      <c r="S39" s="4" t="str">
        <f t="shared" ca="1" si="5"/>
        <v xml:space="preserve">5375 − 9314 = </v>
      </c>
      <c r="T39" s="4" t="str">
        <f t="shared" ca="1" si="6"/>
        <v xml:space="preserve">5375 + 9314 + 2213 = </v>
      </c>
      <c r="U39" s="4" t="str">
        <f t="shared" ca="1" si="16"/>
        <v xml:space="preserve">61 · 915 = </v>
      </c>
      <c r="V39" s="4" t="str">
        <f t="shared" ca="1" si="7"/>
        <v xml:space="preserve">9314 − 5375 = </v>
      </c>
      <c r="W39" s="4">
        <f t="shared" ca="1" si="25"/>
        <v>5375</v>
      </c>
      <c r="X39" s="4">
        <f t="shared" ca="1" si="25"/>
        <v>9314</v>
      </c>
      <c r="Y39" s="4">
        <f t="shared" ca="1" si="25"/>
        <v>2213</v>
      </c>
      <c r="Z39" s="4">
        <f t="shared" ca="1" si="25"/>
        <v>4949</v>
      </c>
      <c r="AA39" s="3">
        <f ca="1">RANDBETWEEN($D$14,$E$14)</f>
        <v>61</v>
      </c>
      <c r="AB39" s="3">
        <f ca="1">RANDBETWEEN($F$14,$G$14)</f>
        <v>915</v>
      </c>
      <c r="AC39" s="3"/>
      <c r="AE39" s="4">
        <f t="shared" ca="1" si="9"/>
        <v>4</v>
      </c>
      <c r="AF39" s="4">
        <f ca="1">INDEX($S$6:$S$9,INDEX($W$6:$W$9,AG39))</f>
        <v>4</v>
      </c>
      <c r="AG39" s="4">
        <f ca="1">RANDBETWEEN(1,$R$9)</f>
        <v>1</v>
      </c>
      <c r="AH39" s="4" t="str">
        <f t="shared" ca="1" si="10"/>
        <v xml:space="preserve">6988 + 2231 = </v>
      </c>
      <c r="AI39" s="4" t="str">
        <f t="shared" ca="1" si="11"/>
        <v xml:space="preserve">6988 − 2231 = </v>
      </c>
      <c r="AJ39" s="4" t="str">
        <f t="shared" ca="1" si="12"/>
        <v xml:space="preserve">6988 + 2231 + 9069 = </v>
      </c>
      <c r="AK39" s="4" t="str">
        <f t="shared" ca="1" si="18"/>
        <v xml:space="preserve">25 · 840 = </v>
      </c>
      <c r="AL39" s="4" t="str">
        <f t="shared" ca="1" si="13"/>
        <v xml:space="preserve">2231 − 6988 = </v>
      </c>
      <c r="AM39" s="4">
        <f t="shared" ca="1" si="26"/>
        <v>6988</v>
      </c>
      <c r="AN39" s="4">
        <f t="shared" ca="1" si="26"/>
        <v>2231</v>
      </c>
      <c r="AO39" s="4">
        <f t="shared" ca="1" si="26"/>
        <v>9069</v>
      </c>
      <c r="AP39" s="4">
        <f t="shared" ca="1" si="26"/>
        <v>4833</v>
      </c>
      <c r="AQ39" s="3">
        <f ca="1">RANDBETWEEN($D$14,$E$14)</f>
        <v>25</v>
      </c>
      <c r="AR39" s="3">
        <f ca="1">RANDBETWEEN($F$14,$G$14)</f>
        <v>840</v>
      </c>
    </row>
    <row r="40" spans="1:44" ht="125.25" customHeight="1" x14ac:dyDescent="0.25">
      <c r="A40" s="45" t="s">
        <v>41</v>
      </c>
      <c r="B40" s="46" t="str">
        <f t="shared" ca="1" si="2"/>
        <v xml:space="preserve">773 · 71 = </v>
      </c>
      <c r="C40" s="46"/>
      <c r="D40" s="46"/>
      <c r="E40" s="46"/>
      <c r="F40" s="46"/>
      <c r="G40" s="45" t="s">
        <v>48</v>
      </c>
      <c r="H40" s="46" t="str">
        <f ca="1">INDEX(AH40:AL40,,AE40)</f>
        <v xml:space="preserve">846 · 97 = </v>
      </c>
      <c r="I40" s="46"/>
      <c r="J40" s="46"/>
      <c r="K40" s="46"/>
      <c r="L40" s="31"/>
      <c r="M40" s="68"/>
      <c r="O40" s="4">
        <f t="shared" ca="1" si="3"/>
        <v>4</v>
      </c>
      <c r="P40" s="4">
        <f ca="1">INDEX($S$6:$S$9,INDEX($W$6:$W$9,Q40))</f>
        <v>4</v>
      </c>
      <c r="Q40" s="4">
        <f ca="1">RANDBETWEEN(1,$R$9)</f>
        <v>1</v>
      </c>
      <c r="R40" s="4" t="str">
        <f t="shared" ca="1" si="4"/>
        <v xml:space="preserve">3110 + 3190 = </v>
      </c>
      <c r="S40" s="4" t="str">
        <f t="shared" ca="1" si="5"/>
        <v xml:space="preserve">3110 − 3190 = </v>
      </c>
      <c r="T40" s="4" t="str">
        <f t="shared" ca="1" si="6"/>
        <v xml:space="preserve">3110 + 3190 + 4459 = </v>
      </c>
      <c r="U40" s="4" t="str">
        <f t="shared" ca="1" si="16"/>
        <v xml:space="preserve">773 · 71 = </v>
      </c>
      <c r="V40" s="4" t="str">
        <f t="shared" ca="1" si="7"/>
        <v xml:space="preserve">3190 − 3110 = </v>
      </c>
      <c r="W40" s="4">
        <f t="shared" ca="1" si="25"/>
        <v>3110</v>
      </c>
      <c r="X40" s="4">
        <f t="shared" ca="1" si="25"/>
        <v>3190</v>
      </c>
      <c r="Y40" s="4">
        <f t="shared" ca="1" si="25"/>
        <v>4459</v>
      </c>
      <c r="Z40" s="4">
        <f t="shared" ca="1" si="25"/>
        <v>2192</v>
      </c>
      <c r="AA40" s="3">
        <f ca="1">RANDBETWEEN($F$14,$G$14)</f>
        <v>773</v>
      </c>
      <c r="AB40" s="3">
        <f ca="1">RANDBETWEEN($D$14,$E$14)</f>
        <v>71</v>
      </c>
      <c r="AC40" s="3"/>
      <c r="AE40" s="4">
        <f t="shared" ca="1" si="9"/>
        <v>4</v>
      </c>
      <c r="AF40" s="4">
        <f ca="1">INDEX($S$6:$S$9,INDEX($W$6:$W$9,AG40))</f>
        <v>4</v>
      </c>
      <c r="AG40" s="4">
        <f ca="1">RANDBETWEEN(1,$R$9)</f>
        <v>1</v>
      </c>
      <c r="AH40" s="4" t="str">
        <f t="shared" ca="1" si="10"/>
        <v xml:space="preserve">8455 + 7863 = </v>
      </c>
      <c r="AI40" s="4" t="str">
        <f t="shared" ca="1" si="11"/>
        <v xml:space="preserve">8455 − 7863 = </v>
      </c>
      <c r="AJ40" s="4" t="str">
        <f t="shared" ca="1" si="12"/>
        <v xml:space="preserve">8455 + 7863 + 1554 = </v>
      </c>
      <c r="AK40" s="4" t="str">
        <f t="shared" ca="1" si="18"/>
        <v xml:space="preserve">846 · 97 = </v>
      </c>
      <c r="AL40" s="4" t="str">
        <f t="shared" ca="1" si="13"/>
        <v xml:space="preserve">7863 − 8455 = </v>
      </c>
      <c r="AM40" s="4">
        <f t="shared" ca="1" si="26"/>
        <v>8455</v>
      </c>
      <c r="AN40" s="4">
        <f t="shared" ca="1" si="26"/>
        <v>7863</v>
      </c>
      <c r="AO40" s="4">
        <f t="shared" ca="1" si="26"/>
        <v>1554</v>
      </c>
      <c r="AP40" s="4">
        <f t="shared" ca="1" si="26"/>
        <v>5955</v>
      </c>
      <c r="AQ40" s="3">
        <f ca="1">RANDBETWEEN($F$14,$G$14)</f>
        <v>846</v>
      </c>
      <c r="AR40" s="3">
        <f ca="1">RANDBETWEEN($D$14,$E$14)</f>
        <v>97</v>
      </c>
    </row>
    <row r="41" spans="1:44" ht="14.25" customHeight="1" x14ac:dyDescent="0.25">
      <c r="A41" s="49" t="s">
        <v>45</v>
      </c>
      <c r="B41" s="50"/>
      <c r="C41" s="50"/>
      <c r="D41" s="50"/>
      <c r="E41" s="50"/>
      <c r="F41" s="50"/>
      <c r="G41" s="50"/>
      <c r="H41" s="49"/>
      <c r="I41" s="50"/>
      <c r="J41" s="50"/>
      <c r="K41" s="50"/>
      <c r="L41" s="50"/>
      <c r="M41" s="68"/>
      <c r="W41" s="3"/>
      <c r="X41" s="3"/>
      <c r="Y41" s="3"/>
      <c r="Z41" s="3"/>
      <c r="AA41" s="3"/>
      <c r="AM41" s="3"/>
      <c r="AN41" s="3"/>
      <c r="AO41" s="3"/>
      <c r="AP41" s="3"/>
      <c r="AR41" s="4"/>
    </row>
    <row r="42" spans="1:44" ht="14.25" customHeight="1" x14ac:dyDescent="0.25">
      <c r="A42" s="51" t="s">
        <v>3</v>
      </c>
      <c r="B42" s="52">
        <f ca="1">INDEX(R50:V50,O21)</f>
        <v>166</v>
      </c>
      <c r="C42" s="51" t="s">
        <v>10</v>
      </c>
      <c r="D42" s="52">
        <f ca="1">INDEX(AH52:AL52,AE23)</f>
        <v>90</v>
      </c>
      <c r="E42" s="51" t="s">
        <v>17</v>
      </c>
      <c r="F42" s="52">
        <f ca="1">INDEX(R59:V59,O30)</f>
        <v>108</v>
      </c>
      <c r="G42" s="51" t="s">
        <v>28</v>
      </c>
      <c r="H42" s="77">
        <f ca="1">INDEX(R61:V61,O32)</f>
        <v>2120</v>
      </c>
      <c r="I42" s="51" t="s">
        <v>35</v>
      </c>
      <c r="J42" s="52">
        <f ca="1">INDEX(AH63:AL63,AE34)</f>
        <v>849</v>
      </c>
      <c r="K42" s="51" t="s">
        <v>42</v>
      </c>
      <c r="L42" s="52">
        <f ca="1">INDEX(AH65:AL65,AE36)</f>
        <v>67650</v>
      </c>
      <c r="M42" s="68"/>
      <c r="AQ42" s="4"/>
      <c r="AR42" s="4"/>
    </row>
    <row r="43" spans="1:44" ht="14.25" customHeight="1" x14ac:dyDescent="0.25">
      <c r="A43" s="51" t="s">
        <v>4</v>
      </c>
      <c r="B43" s="52">
        <f ca="1">INDEX(R51:V51,O22)</f>
        <v>137</v>
      </c>
      <c r="C43" s="51" t="s">
        <v>11</v>
      </c>
      <c r="D43" s="52">
        <f ca="1">INDEX(AH53:AL53,AE24)</f>
        <v>122</v>
      </c>
      <c r="E43" s="51" t="s">
        <v>18</v>
      </c>
      <c r="F43" s="52">
        <f ca="1">INDEX(AH55:AL55,AE26)</f>
        <v>373</v>
      </c>
      <c r="G43" s="51" t="s">
        <v>29</v>
      </c>
      <c r="H43" s="77">
        <f ca="1">INDEX(R62:V62,O33)</f>
        <v>1017</v>
      </c>
      <c r="I43" s="51" t="s">
        <v>36</v>
      </c>
      <c r="J43" s="52">
        <f ca="1">INDEX(AH64:AL64,AE35)</f>
        <v>1614</v>
      </c>
      <c r="K43" s="51" t="s">
        <v>43</v>
      </c>
      <c r="L43" s="52">
        <f t="shared" ref="L43:L46" ca="1" si="27">INDEX(AH66:AL66,AE37)</f>
        <v>42480</v>
      </c>
      <c r="M43" s="68"/>
      <c r="AQ43" s="4"/>
      <c r="AR43" s="4"/>
    </row>
    <row r="44" spans="1:44" ht="14.25" customHeight="1" x14ac:dyDescent="0.25">
      <c r="A44" s="51" t="s">
        <v>5</v>
      </c>
      <c r="B44" s="52">
        <f ca="1">INDEX(R52:V52,O23)</f>
        <v>126</v>
      </c>
      <c r="C44" s="51" t="s">
        <v>12</v>
      </c>
      <c r="D44" s="52">
        <f ca="1">INDEX(AH54:AL54,AE25)</f>
        <v>135</v>
      </c>
      <c r="E44" s="51" t="s">
        <v>19</v>
      </c>
      <c r="F44" s="52">
        <f ca="1">INDEX(AH56:AL56,AE27)</f>
        <v>604</v>
      </c>
      <c r="G44" s="51" t="s">
        <v>30</v>
      </c>
      <c r="H44" s="77">
        <f ca="1">INDEX(R63:V63,O34)</f>
        <v>1193</v>
      </c>
      <c r="I44" s="51" t="s">
        <v>37</v>
      </c>
      <c r="J44" s="52">
        <f ca="1">INDEX(R65:V65,O36)</f>
        <v>63862</v>
      </c>
      <c r="K44" s="51" t="s">
        <v>44</v>
      </c>
      <c r="L44" s="52">
        <f t="shared" ca="1" si="27"/>
        <v>42891</v>
      </c>
      <c r="M44" s="68"/>
      <c r="AQ44" s="4"/>
      <c r="AR44" s="4"/>
    </row>
    <row r="45" spans="1:44" ht="14.25" customHeight="1" x14ac:dyDescent="0.25">
      <c r="A45" s="51" t="s">
        <v>6</v>
      </c>
      <c r="B45" s="52">
        <f ca="1">INDEX(R53:V53,O24)</f>
        <v>119</v>
      </c>
      <c r="C45" s="51" t="s">
        <v>13</v>
      </c>
      <c r="D45" s="52">
        <f ca="1">INDEX(R55:V55,O26)</f>
        <v>51</v>
      </c>
      <c r="E45" s="51" t="s">
        <v>20</v>
      </c>
      <c r="F45" s="52">
        <f ca="1">INDEX(AH57:AL57,AE28)</f>
        <v>69</v>
      </c>
      <c r="G45" s="51" t="s">
        <v>31</v>
      </c>
      <c r="H45" s="77">
        <f ca="1">INDEX(R64:V64,O35)</f>
        <v>1977</v>
      </c>
      <c r="I45" s="51" t="s">
        <v>38</v>
      </c>
      <c r="J45" s="52">
        <f ca="1">INDEX(R66:V66,O37)</f>
        <v>49632</v>
      </c>
      <c r="K45" s="51" t="s">
        <v>47</v>
      </c>
      <c r="L45" s="52">
        <f t="shared" ca="1" si="27"/>
        <v>21000</v>
      </c>
      <c r="M45" s="68"/>
      <c r="AQ45" s="4"/>
      <c r="AR45" s="4"/>
    </row>
    <row r="46" spans="1:44" ht="14.25" customHeight="1" x14ac:dyDescent="0.25">
      <c r="A46" s="51" t="s">
        <v>7</v>
      </c>
      <c r="B46" s="52">
        <f ca="1">INDEX(R54:V54,O25)</f>
        <v>68</v>
      </c>
      <c r="C46" s="51" t="s">
        <v>14</v>
      </c>
      <c r="D46" s="52">
        <f ca="1">INDEX(R56:V56,O27)</f>
        <v>108</v>
      </c>
      <c r="E46" s="51" t="s">
        <v>21</v>
      </c>
      <c r="F46" s="52">
        <f ca="1">INDEX(AH58:AL58,AE29)</f>
        <v>213</v>
      </c>
      <c r="G46" s="51" t="s">
        <v>32</v>
      </c>
      <c r="H46" s="77">
        <f ca="1">INDEX(AH60:AL60,AE31)</f>
        <v>630</v>
      </c>
      <c r="I46" s="51" t="s">
        <v>39</v>
      </c>
      <c r="J46" s="52">
        <f ca="1">INDEX(R67:V67,O38)</f>
        <v>10437</v>
      </c>
      <c r="K46" s="51" t="s">
        <v>48</v>
      </c>
      <c r="L46" s="52">
        <f t="shared" ca="1" si="27"/>
        <v>82062</v>
      </c>
      <c r="M46" s="68"/>
      <c r="AQ46" s="4"/>
      <c r="AR46" s="4"/>
    </row>
    <row r="47" spans="1:44" ht="14.25" customHeight="1" x14ac:dyDescent="0.25">
      <c r="A47" s="51" t="s">
        <v>8</v>
      </c>
      <c r="B47" s="52">
        <f ca="1">INDEX(AH50:AL50,AE21)</f>
        <v>100</v>
      </c>
      <c r="C47" s="51" t="s">
        <v>15</v>
      </c>
      <c r="D47" s="52">
        <f ca="1">INDEX(R57:V57,O28)</f>
        <v>262</v>
      </c>
      <c r="E47" s="51" t="s">
        <v>22</v>
      </c>
      <c r="F47" s="52">
        <f ca="1">INDEX(AH59:AL59,AE30)</f>
        <v>662</v>
      </c>
      <c r="G47" s="51" t="s">
        <v>33</v>
      </c>
      <c r="H47" s="52">
        <f ca="1">INDEX(AH61:AL61,AE32)</f>
        <v>1174</v>
      </c>
      <c r="I47" s="51" t="s">
        <v>40</v>
      </c>
      <c r="J47" s="52">
        <f ca="1">INDEX(R68:V68,O39)</f>
        <v>55815</v>
      </c>
      <c r="K47" s="53"/>
      <c r="L47" s="54"/>
      <c r="M47" s="69"/>
      <c r="N47" s="15"/>
      <c r="O47" s="16"/>
      <c r="P47" s="16"/>
      <c r="AE47" s="16"/>
      <c r="AF47" s="16"/>
      <c r="AQ47" s="4"/>
      <c r="AR47" s="4"/>
    </row>
    <row r="48" spans="1:44" ht="14.25" customHeight="1" x14ac:dyDescent="0.25">
      <c r="A48" s="51" t="s">
        <v>9</v>
      </c>
      <c r="B48" s="52">
        <f ca="1">INDEX(AH51:AL51,AE22)</f>
        <v>177</v>
      </c>
      <c r="C48" s="51" t="s">
        <v>16</v>
      </c>
      <c r="D48" s="52">
        <f ca="1">INDEX(R58:V58,O29)</f>
        <v>378</v>
      </c>
      <c r="E48" s="51" t="s">
        <v>27</v>
      </c>
      <c r="F48" s="52">
        <f ca="1">INDEX(R60:V60,O31)</f>
        <v>1376</v>
      </c>
      <c r="G48" s="51" t="s">
        <v>34</v>
      </c>
      <c r="H48" s="52">
        <f ca="1">INDEX(AH62:AL62,AE33)</f>
        <v>1184</v>
      </c>
      <c r="I48" s="51" t="s">
        <v>41</v>
      </c>
      <c r="J48" s="52">
        <f ca="1">INDEX(R69:V69,O40)</f>
        <v>54883</v>
      </c>
      <c r="K48" s="53"/>
      <c r="L48" s="54"/>
      <c r="M48" s="69"/>
      <c r="N48" s="15"/>
      <c r="O48" s="16"/>
      <c r="P48" s="16"/>
      <c r="AE48" s="16"/>
      <c r="AF48" s="16"/>
      <c r="AQ48" s="4"/>
      <c r="AR48" s="4"/>
    </row>
    <row r="49" spans="1:44" ht="19.5" customHeight="1" x14ac:dyDescent="0.25">
      <c r="A49" s="120" t="s">
        <v>49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7"/>
      <c r="N49" s="17"/>
      <c r="O49" s="17"/>
      <c r="P49" s="17"/>
      <c r="R49" s="4" t="s">
        <v>25</v>
      </c>
      <c r="AE49" s="17"/>
      <c r="AF49" s="17"/>
      <c r="AH49" s="4" t="s">
        <v>25</v>
      </c>
      <c r="AQ49" s="4"/>
      <c r="AR49" s="4"/>
    </row>
    <row r="50" spans="1:44" ht="92.25" customHeight="1" x14ac:dyDescent="0.25">
      <c r="A50" s="121" t="s">
        <v>90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8"/>
      <c r="N50" s="18"/>
      <c r="O50" s="18"/>
      <c r="P50" s="18"/>
      <c r="R50" s="4">
        <f t="shared" ref="R50:R69" ca="1" si="28">W21+X21</f>
        <v>166</v>
      </c>
      <c r="S50" s="4">
        <f t="shared" ref="S50:S69" ca="1" si="29">W21-X21</f>
        <v>24</v>
      </c>
      <c r="T50" s="4">
        <f t="shared" ref="T50:T69" ca="1" si="30">W21+X21+Y21</f>
        <v>192</v>
      </c>
      <c r="U50" s="4">
        <f ca="1">AA21*AB21</f>
        <v>33600</v>
      </c>
      <c r="V50" s="4">
        <f t="shared" ref="V50:V69" ca="1" si="31">X21-W21</f>
        <v>-24</v>
      </c>
      <c r="AE50" s="18"/>
      <c r="AF50" s="18"/>
      <c r="AH50" s="4">
        <f t="shared" ref="AH50:AH69" ca="1" si="32">AM21+AN21</f>
        <v>100</v>
      </c>
      <c r="AI50" s="4">
        <f t="shared" ref="AI50:AI69" ca="1" si="33">AM21-AN21</f>
        <v>2</v>
      </c>
      <c r="AJ50" s="4">
        <f t="shared" ref="AJ50:AJ69" ca="1" si="34">AM21+AN21+AO21</f>
        <v>197</v>
      </c>
      <c r="AK50" s="4">
        <f ca="1">AQ21*AR21</f>
        <v>28196</v>
      </c>
      <c r="AL50" s="4">
        <f t="shared" ref="AL50:AL69" ca="1" si="35">AN21-AM21</f>
        <v>-2</v>
      </c>
      <c r="AQ50" s="4"/>
      <c r="AR50" s="4"/>
    </row>
    <row r="51" spans="1:44" ht="108.75" customHeight="1" x14ac:dyDescent="0.25">
      <c r="A51" s="119" t="s">
        <v>50</v>
      </c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9"/>
      <c r="N51" s="19"/>
      <c r="O51" s="19"/>
      <c r="P51" s="19"/>
      <c r="R51" s="4">
        <f t="shared" ca="1" si="28"/>
        <v>137</v>
      </c>
      <c r="S51" s="4">
        <f t="shared" ca="1" si="29"/>
        <v>61</v>
      </c>
      <c r="T51" s="4">
        <f t="shared" ca="1" si="30"/>
        <v>189</v>
      </c>
      <c r="U51" s="4">
        <f t="shared" ref="U51:U69" ca="1" si="36">AA22*AB22</f>
        <v>24678</v>
      </c>
      <c r="V51" s="4">
        <f t="shared" ca="1" si="31"/>
        <v>-61</v>
      </c>
      <c r="AE51" s="19"/>
      <c r="AF51" s="19"/>
      <c r="AH51" s="4">
        <f t="shared" ca="1" si="32"/>
        <v>177</v>
      </c>
      <c r="AI51" s="4">
        <f t="shared" ca="1" si="33"/>
        <v>17</v>
      </c>
      <c r="AJ51" s="4">
        <f t="shared" ca="1" si="34"/>
        <v>240</v>
      </c>
      <c r="AK51" s="4">
        <f t="shared" ref="AK51:AK69" ca="1" si="37">AQ22*AR22</f>
        <v>32178</v>
      </c>
      <c r="AL51" s="4">
        <f t="shared" ca="1" si="35"/>
        <v>-17</v>
      </c>
      <c r="AQ51" s="4"/>
      <c r="AR51" s="4"/>
    </row>
    <row r="52" spans="1:44" ht="80.25" customHeight="1" x14ac:dyDescent="0.25">
      <c r="A52" s="119" t="s">
        <v>51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20"/>
      <c r="N52" s="20"/>
      <c r="O52" s="20"/>
      <c r="P52" s="20"/>
      <c r="R52" s="4">
        <f t="shared" ca="1" si="28"/>
        <v>126</v>
      </c>
      <c r="S52" s="4">
        <f t="shared" ca="1" si="29"/>
        <v>-26</v>
      </c>
      <c r="T52" s="4">
        <f t="shared" ca="1" si="30"/>
        <v>195</v>
      </c>
      <c r="U52" s="4">
        <f t="shared" ca="1" si="36"/>
        <v>19250</v>
      </c>
      <c r="V52" s="4">
        <f t="shared" ca="1" si="31"/>
        <v>26</v>
      </c>
      <c r="AE52" s="20"/>
      <c r="AF52" s="20"/>
      <c r="AH52" s="4">
        <f t="shared" ca="1" si="32"/>
        <v>90</v>
      </c>
      <c r="AI52" s="4">
        <f t="shared" ca="1" si="33"/>
        <v>-12</v>
      </c>
      <c r="AJ52" s="4">
        <f t="shared" ca="1" si="34"/>
        <v>111</v>
      </c>
      <c r="AK52" s="4">
        <f t="shared" ca="1" si="37"/>
        <v>26412</v>
      </c>
      <c r="AL52" s="4">
        <f t="shared" ca="1" si="35"/>
        <v>12</v>
      </c>
      <c r="AQ52" s="4"/>
      <c r="AR52" s="4"/>
    </row>
    <row r="53" spans="1:44" ht="134.25" customHeight="1" x14ac:dyDescent="0.25">
      <c r="A53" s="119" t="s">
        <v>52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9"/>
      <c r="N53" s="19"/>
      <c r="O53" s="19"/>
      <c r="P53" s="19"/>
      <c r="R53" s="4">
        <f t="shared" ca="1" si="28"/>
        <v>119</v>
      </c>
      <c r="S53" s="4">
        <f t="shared" ca="1" si="29"/>
        <v>79</v>
      </c>
      <c r="T53" s="4">
        <f t="shared" ca="1" si="30"/>
        <v>154</v>
      </c>
      <c r="U53" s="4">
        <f t="shared" ca="1" si="36"/>
        <v>29436</v>
      </c>
      <c r="V53" s="4">
        <f t="shared" ca="1" si="31"/>
        <v>-79</v>
      </c>
      <c r="AE53" s="19"/>
      <c r="AF53" s="19"/>
      <c r="AH53" s="4">
        <f t="shared" ca="1" si="32"/>
        <v>122</v>
      </c>
      <c r="AI53" s="4">
        <f t="shared" ca="1" si="33"/>
        <v>-52</v>
      </c>
      <c r="AJ53" s="4">
        <f t="shared" ca="1" si="34"/>
        <v>184</v>
      </c>
      <c r="AK53" s="4">
        <f t="shared" ca="1" si="37"/>
        <v>19024</v>
      </c>
      <c r="AL53" s="4">
        <f t="shared" ca="1" si="35"/>
        <v>52</v>
      </c>
      <c r="AQ53" s="4"/>
      <c r="AR53" s="4"/>
    </row>
    <row r="54" spans="1:44" ht="15" customHeight="1" x14ac:dyDescent="0.25">
      <c r="A54" s="11"/>
      <c r="B54" s="8"/>
      <c r="C54" s="11"/>
      <c r="E54" s="11"/>
      <c r="F54" s="8"/>
      <c r="G54" s="11"/>
      <c r="H54" s="9"/>
      <c r="I54" s="11"/>
      <c r="K54" s="12"/>
      <c r="L54" s="10"/>
      <c r="R54" s="4">
        <f t="shared" ca="1" si="28"/>
        <v>68</v>
      </c>
      <c r="S54" s="4">
        <f t="shared" ca="1" si="29"/>
        <v>18</v>
      </c>
      <c r="T54" s="4">
        <f t="shared" ca="1" si="30"/>
        <v>91</v>
      </c>
      <c r="U54" s="4">
        <f t="shared" ca="1" si="36"/>
        <v>30780</v>
      </c>
      <c r="V54" s="4">
        <f t="shared" ca="1" si="31"/>
        <v>-18</v>
      </c>
      <c r="AH54" s="4">
        <f t="shared" ca="1" si="32"/>
        <v>135</v>
      </c>
      <c r="AI54" s="4">
        <f t="shared" ca="1" si="33"/>
        <v>-25</v>
      </c>
      <c r="AJ54" s="4">
        <f t="shared" ca="1" si="34"/>
        <v>190</v>
      </c>
      <c r="AK54" s="4">
        <f t="shared" ca="1" si="37"/>
        <v>9506</v>
      </c>
      <c r="AL54" s="4">
        <f t="shared" ca="1" si="35"/>
        <v>25</v>
      </c>
      <c r="AQ54" s="4"/>
      <c r="AR54" s="4"/>
    </row>
    <row r="55" spans="1:44" ht="15" customHeight="1" x14ac:dyDescent="0.25">
      <c r="A55" s="11"/>
      <c r="B55" s="8"/>
      <c r="C55" s="11"/>
      <c r="E55" s="11"/>
      <c r="F55" s="8"/>
      <c r="G55" s="11"/>
      <c r="H55" s="9"/>
      <c r="I55" s="11"/>
      <c r="J55" s="8"/>
      <c r="K55" s="12"/>
      <c r="L55" s="10"/>
      <c r="R55" s="4">
        <f t="shared" ca="1" si="28"/>
        <v>211</v>
      </c>
      <c r="S55" s="4">
        <f t="shared" ca="1" si="29"/>
        <v>51</v>
      </c>
      <c r="T55" s="4">
        <f t="shared" ca="1" si="30"/>
        <v>810</v>
      </c>
      <c r="U55" s="4">
        <f t="shared" ca="1" si="36"/>
        <v>40542</v>
      </c>
      <c r="V55" s="4">
        <f t="shared" ca="1" si="31"/>
        <v>-51</v>
      </c>
      <c r="AH55" s="4">
        <f t="shared" ca="1" si="32"/>
        <v>617</v>
      </c>
      <c r="AI55" s="4">
        <f t="shared" ca="1" si="33"/>
        <v>-373</v>
      </c>
      <c r="AJ55" s="4">
        <f t="shared" ca="1" si="34"/>
        <v>1459</v>
      </c>
      <c r="AK55" s="4">
        <f t="shared" ca="1" si="37"/>
        <v>32680</v>
      </c>
      <c r="AL55" s="4">
        <f t="shared" ca="1" si="35"/>
        <v>373</v>
      </c>
      <c r="AQ55" s="4"/>
      <c r="AR55" s="4"/>
    </row>
    <row r="56" spans="1:44" ht="15" customHeight="1" x14ac:dyDescent="0.25">
      <c r="A56" s="11"/>
      <c r="C56" s="11"/>
      <c r="E56" s="11"/>
      <c r="F56" s="8"/>
      <c r="G56" s="11"/>
      <c r="H56" s="9"/>
      <c r="I56" s="11"/>
      <c r="J56" s="8"/>
      <c r="K56" s="12"/>
      <c r="L56" s="10"/>
      <c r="R56" s="4">
        <f t="shared" ca="1" si="28"/>
        <v>866</v>
      </c>
      <c r="S56" s="4">
        <f t="shared" ca="1" si="29"/>
        <v>-108</v>
      </c>
      <c r="T56" s="4">
        <f t="shared" ca="1" si="30"/>
        <v>1189</v>
      </c>
      <c r="U56" s="4">
        <f t="shared" ca="1" si="36"/>
        <v>6536</v>
      </c>
      <c r="V56" s="4">
        <f t="shared" ca="1" si="31"/>
        <v>108</v>
      </c>
      <c r="AH56" s="4">
        <f t="shared" ca="1" si="32"/>
        <v>890</v>
      </c>
      <c r="AI56" s="4">
        <f t="shared" ca="1" si="33"/>
        <v>-604</v>
      </c>
      <c r="AJ56" s="4">
        <f t="shared" ca="1" si="34"/>
        <v>962</v>
      </c>
      <c r="AK56" s="4">
        <f t="shared" ca="1" si="37"/>
        <v>55828</v>
      </c>
      <c r="AL56" s="4">
        <f t="shared" ca="1" si="35"/>
        <v>604</v>
      </c>
      <c r="AQ56" s="4"/>
      <c r="AR56" s="4"/>
    </row>
    <row r="57" spans="1:44" ht="15" customHeight="1" x14ac:dyDescent="0.25">
      <c r="A57" s="11"/>
      <c r="C57" s="11"/>
      <c r="E57" s="11"/>
      <c r="F57" s="8"/>
      <c r="G57" s="11"/>
      <c r="H57" s="9"/>
      <c r="I57" s="11"/>
      <c r="J57" s="8"/>
      <c r="K57" s="12"/>
      <c r="L57" s="10"/>
      <c r="R57" s="4">
        <f t="shared" ca="1" si="28"/>
        <v>1468</v>
      </c>
      <c r="S57" s="4">
        <f t="shared" ca="1" si="29"/>
        <v>262</v>
      </c>
      <c r="T57" s="4">
        <f t="shared" ca="1" si="30"/>
        <v>2271</v>
      </c>
      <c r="U57" s="4">
        <f t="shared" ca="1" si="36"/>
        <v>39530</v>
      </c>
      <c r="V57" s="4">
        <f t="shared" ca="1" si="31"/>
        <v>-262</v>
      </c>
      <c r="AH57" s="4">
        <f t="shared" ca="1" si="32"/>
        <v>705</v>
      </c>
      <c r="AI57" s="4">
        <f t="shared" ca="1" si="33"/>
        <v>-69</v>
      </c>
      <c r="AJ57" s="4">
        <f t="shared" ca="1" si="34"/>
        <v>1487</v>
      </c>
      <c r="AK57" s="4">
        <f t="shared" ca="1" si="37"/>
        <v>8767</v>
      </c>
      <c r="AL57" s="4">
        <f t="shared" ca="1" si="35"/>
        <v>69</v>
      </c>
      <c r="AQ57" s="4"/>
      <c r="AR57" s="4"/>
    </row>
    <row r="58" spans="1:44" ht="15" customHeight="1" x14ac:dyDescent="0.25">
      <c r="A58" s="1"/>
      <c r="B58" s="2"/>
      <c r="C58" s="2"/>
      <c r="D58" s="2"/>
      <c r="E58" s="2"/>
      <c r="F58" s="2"/>
      <c r="G58" s="2"/>
      <c r="H58" s="1"/>
      <c r="I58" s="2"/>
      <c r="J58" s="2"/>
      <c r="K58" s="2"/>
      <c r="R58" s="4">
        <f t="shared" ca="1" si="28"/>
        <v>644</v>
      </c>
      <c r="S58" s="4">
        <f t="shared" ca="1" si="29"/>
        <v>-378</v>
      </c>
      <c r="T58" s="4">
        <f t="shared" ca="1" si="30"/>
        <v>1401</v>
      </c>
      <c r="U58" s="4">
        <f t="shared" ca="1" si="36"/>
        <v>1095</v>
      </c>
      <c r="V58" s="4">
        <f t="shared" ca="1" si="31"/>
        <v>378</v>
      </c>
      <c r="AH58" s="4">
        <f t="shared" ca="1" si="32"/>
        <v>1273</v>
      </c>
      <c r="AI58" s="4">
        <f t="shared" ca="1" si="33"/>
        <v>213</v>
      </c>
      <c r="AJ58" s="4">
        <f t="shared" ca="1" si="34"/>
        <v>1717</v>
      </c>
      <c r="AK58" s="4">
        <f t="shared" ca="1" si="37"/>
        <v>17820</v>
      </c>
      <c r="AL58" s="4">
        <f t="shared" ca="1" si="35"/>
        <v>-213</v>
      </c>
      <c r="AQ58" s="4"/>
      <c r="AR58" s="4"/>
    </row>
    <row r="59" spans="1:44" ht="15" customHeight="1" x14ac:dyDescent="0.25">
      <c r="A59" s="1"/>
      <c r="B59" s="2"/>
      <c r="C59" s="2"/>
      <c r="D59" s="2"/>
      <c r="E59" s="2"/>
      <c r="F59" s="2"/>
      <c r="G59" s="2"/>
      <c r="H59" s="1"/>
      <c r="I59" s="2"/>
      <c r="J59" s="2"/>
      <c r="K59" s="2"/>
      <c r="R59" s="4">
        <f t="shared" ca="1" si="28"/>
        <v>1802</v>
      </c>
      <c r="S59" s="4">
        <f t="shared" ca="1" si="29"/>
        <v>108</v>
      </c>
      <c r="T59" s="4">
        <f t="shared" ca="1" si="30"/>
        <v>2523</v>
      </c>
      <c r="U59" s="4">
        <f t="shared" ca="1" si="36"/>
        <v>4992</v>
      </c>
      <c r="V59" s="4">
        <f t="shared" ca="1" si="31"/>
        <v>-108</v>
      </c>
      <c r="AH59" s="4">
        <f t="shared" ca="1" si="32"/>
        <v>1072</v>
      </c>
      <c r="AI59" s="4">
        <f t="shared" ca="1" si="33"/>
        <v>662</v>
      </c>
      <c r="AJ59" s="4">
        <f t="shared" ca="1" si="34"/>
        <v>1942</v>
      </c>
      <c r="AK59" s="4">
        <f t="shared" ca="1" si="37"/>
        <v>14661</v>
      </c>
      <c r="AL59" s="4">
        <f t="shared" ca="1" si="35"/>
        <v>-662</v>
      </c>
      <c r="AQ59" s="4"/>
      <c r="AR59" s="4"/>
    </row>
    <row r="60" spans="1:44" ht="15" customHeight="1" x14ac:dyDescent="0.25">
      <c r="A60" s="1"/>
      <c r="B60" s="2"/>
      <c r="C60" s="2"/>
      <c r="D60" s="2"/>
      <c r="E60" s="2"/>
      <c r="F60" s="2"/>
      <c r="G60" s="2"/>
      <c r="H60" s="1"/>
      <c r="I60" s="2"/>
      <c r="J60" s="2"/>
      <c r="K60" s="2"/>
      <c r="R60" s="4">
        <f t="shared" ca="1" si="28"/>
        <v>987</v>
      </c>
      <c r="S60" s="4">
        <f t="shared" ca="1" si="29"/>
        <v>585</v>
      </c>
      <c r="T60" s="4">
        <f t="shared" ca="1" si="30"/>
        <v>1376</v>
      </c>
      <c r="U60" s="4">
        <f t="shared" ca="1" si="36"/>
        <v>1500</v>
      </c>
      <c r="V60" s="4">
        <f t="shared" ca="1" si="31"/>
        <v>-585</v>
      </c>
      <c r="AH60" s="4">
        <f t="shared" ca="1" si="32"/>
        <v>442</v>
      </c>
      <c r="AI60" s="4">
        <f t="shared" ca="1" si="33"/>
        <v>-172</v>
      </c>
      <c r="AJ60" s="4">
        <f t="shared" ca="1" si="34"/>
        <v>630</v>
      </c>
      <c r="AK60" s="4">
        <f t="shared" ca="1" si="37"/>
        <v>10710</v>
      </c>
      <c r="AL60" s="4">
        <f t="shared" ca="1" si="35"/>
        <v>172</v>
      </c>
      <c r="AQ60" s="4"/>
      <c r="AR60" s="4"/>
    </row>
    <row r="61" spans="1:44" ht="15" customHeight="1" x14ac:dyDescent="0.25">
      <c r="A61" s="1"/>
      <c r="B61" s="2"/>
      <c r="C61" s="2"/>
      <c r="D61" s="2"/>
      <c r="E61" s="2"/>
      <c r="F61" s="2"/>
      <c r="G61" s="2"/>
      <c r="H61" s="1"/>
      <c r="I61" s="2"/>
      <c r="J61" s="2"/>
      <c r="K61" s="2"/>
      <c r="R61" s="4">
        <f t="shared" ca="1" si="28"/>
        <v>1138</v>
      </c>
      <c r="S61" s="4">
        <f t="shared" ca="1" si="29"/>
        <v>42</v>
      </c>
      <c r="T61" s="4">
        <f t="shared" ca="1" si="30"/>
        <v>2120</v>
      </c>
      <c r="U61" s="4">
        <f t="shared" ca="1" si="36"/>
        <v>12906</v>
      </c>
      <c r="V61" s="4">
        <f t="shared" ca="1" si="31"/>
        <v>-42</v>
      </c>
      <c r="AH61" s="4">
        <f t="shared" ca="1" si="32"/>
        <v>980</v>
      </c>
      <c r="AI61" s="4">
        <f t="shared" ca="1" si="33"/>
        <v>-622</v>
      </c>
      <c r="AJ61" s="4">
        <f t="shared" ca="1" si="34"/>
        <v>1174</v>
      </c>
      <c r="AK61" s="4">
        <f t="shared" ca="1" si="37"/>
        <v>31038</v>
      </c>
      <c r="AL61" s="4">
        <f t="shared" ca="1" si="35"/>
        <v>622</v>
      </c>
      <c r="AQ61" s="4"/>
      <c r="AR61" s="4"/>
    </row>
    <row r="62" spans="1:44" ht="15" customHeight="1" x14ac:dyDescent="0.25">
      <c r="A62" s="1"/>
      <c r="B62" s="2"/>
      <c r="C62" s="2"/>
      <c r="D62" s="2"/>
      <c r="E62" s="2"/>
      <c r="F62" s="2"/>
      <c r="G62" s="2"/>
      <c r="H62" s="1"/>
      <c r="I62" s="2"/>
      <c r="J62" s="2"/>
      <c r="K62" s="2"/>
      <c r="R62" s="4">
        <f t="shared" ca="1" si="28"/>
        <v>307</v>
      </c>
      <c r="S62" s="4">
        <f t="shared" ca="1" si="29"/>
        <v>-171</v>
      </c>
      <c r="T62" s="4">
        <f t="shared" ca="1" si="30"/>
        <v>1017</v>
      </c>
      <c r="U62" s="4">
        <f t="shared" ca="1" si="36"/>
        <v>20910</v>
      </c>
      <c r="V62" s="4">
        <f t="shared" ca="1" si="31"/>
        <v>171</v>
      </c>
      <c r="AH62" s="4">
        <f t="shared" ca="1" si="32"/>
        <v>1004</v>
      </c>
      <c r="AI62" s="4">
        <f t="shared" ca="1" si="33"/>
        <v>-212</v>
      </c>
      <c r="AJ62" s="4">
        <f t="shared" ca="1" si="34"/>
        <v>1184</v>
      </c>
      <c r="AK62" s="4">
        <f t="shared" ca="1" si="37"/>
        <v>4526</v>
      </c>
      <c r="AL62" s="4">
        <f t="shared" ca="1" si="35"/>
        <v>212</v>
      </c>
      <c r="AQ62" s="4"/>
      <c r="AR62" s="4"/>
    </row>
    <row r="63" spans="1:44" ht="15" customHeight="1" x14ac:dyDescent="0.25">
      <c r="A63" s="1"/>
      <c r="B63" s="2"/>
      <c r="C63" s="2"/>
      <c r="D63" s="2"/>
      <c r="E63" s="2"/>
      <c r="F63" s="2"/>
      <c r="G63" s="2"/>
      <c r="H63" s="1"/>
      <c r="I63" s="2"/>
      <c r="J63" s="2"/>
      <c r="K63" s="2"/>
      <c r="R63" s="4">
        <f t="shared" ca="1" si="28"/>
        <v>270</v>
      </c>
      <c r="S63" s="4">
        <f t="shared" ca="1" si="29"/>
        <v>118</v>
      </c>
      <c r="T63" s="4">
        <f t="shared" ca="1" si="30"/>
        <v>1193</v>
      </c>
      <c r="U63" s="4">
        <f t="shared" ca="1" si="36"/>
        <v>18525</v>
      </c>
      <c r="V63" s="4">
        <f t="shared" ca="1" si="31"/>
        <v>-118</v>
      </c>
      <c r="AH63" s="4">
        <f t="shared" ca="1" si="32"/>
        <v>675</v>
      </c>
      <c r="AI63" s="4">
        <f t="shared" ca="1" si="33"/>
        <v>-569</v>
      </c>
      <c r="AJ63" s="4">
        <f t="shared" ca="1" si="34"/>
        <v>849</v>
      </c>
      <c r="AK63" s="4">
        <f t="shared" ca="1" si="37"/>
        <v>28584</v>
      </c>
      <c r="AL63" s="4">
        <f t="shared" ca="1" si="35"/>
        <v>569</v>
      </c>
      <c r="AQ63" s="4"/>
      <c r="AR63" s="4"/>
    </row>
    <row r="64" spans="1:44" ht="15" customHeight="1" x14ac:dyDescent="0.25">
      <c r="A64" s="1"/>
      <c r="B64" s="2"/>
      <c r="C64" s="2"/>
      <c r="D64" s="2"/>
      <c r="E64" s="2"/>
      <c r="F64" s="2"/>
      <c r="G64" s="2"/>
      <c r="H64" s="1"/>
      <c r="I64" s="2"/>
      <c r="J64" s="2"/>
      <c r="K64" s="2"/>
      <c r="R64" s="4">
        <f t="shared" ca="1" si="28"/>
        <v>999</v>
      </c>
      <c r="S64" s="4">
        <f t="shared" ca="1" si="29"/>
        <v>-239</v>
      </c>
      <c r="T64" s="4">
        <f t="shared" ca="1" si="30"/>
        <v>1977</v>
      </c>
      <c r="U64" s="4">
        <f t="shared" ca="1" si="36"/>
        <v>10336</v>
      </c>
      <c r="V64" s="4">
        <f t="shared" ca="1" si="31"/>
        <v>239</v>
      </c>
      <c r="AH64" s="4">
        <f t="shared" ca="1" si="32"/>
        <v>994</v>
      </c>
      <c r="AI64" s="4">
        <f t="shared" ca="1" si="33"/>
        <v>44</v>
      </c>
      <c r="AJ64" s="4">
        <f t="shared" ca="1" si="34"/>
        <v>1614</v>
      </c>
      <c r="AK64" s="4">
        <f t="shared" ca="1" si="37"/>
        <v>290</v>
      </c>
      <c r="AL64" s="4">
        <f t="shared" ca="1" si="35"/>
        <v>-44</v>
      </c>
      <c r="AQ64" s="4"/>
      <c r="AR64" s="4"/>
    </row>
    <row r="65" spans="1:44" ht="15" customHeight="1" x14ac:dyDescent="0.25">
      <c r="A65" s="1"/>
      <c r="B65" s="2"/>
      <c r="C65" s="2"/>
      <c r="D65" s="2"/>
      <c r="E65" s="2"/>
      <c r="F65" s="2"/>
      <c r="G65" s="2"/>
      <c r="H65" s="1"/>
      <c r="I65" s="2"/>
      <c r="J65" s="2"/>
      <c r="K65" s="2"/>
      <c r="R65" s="4">
        <f t="shared" ca="1" si="28"/>
        <v>6609</v>
      </c>
      <c r="S65" s="4">
        <f t="shared" ca="1" si="29"/>
        <v>-4617</v>
      </c>
      <c r="T65" s="4">
        <f t="shared" ca="1" si="30"/>
        <v>7018</v>
      </c>
      <c r="U65" s="4">
        <f t="shared" ca="1" si="36"/>
        <v>63862</v>
      </c>
      <c r="V65" s="4">
        <f t="shared" ca="1" si="31"/>
        <v>4617</v>
      </c>
      <c r="AH65" s="4">
        <f t="shared" ca="1" si="32"/>
        <v>3349</v>
      </c>
      <c r="AI65" s="4">
        <f t="shared" ca="1" si="33"/>
        <v>-1559</v>
      </c>
      <c r="AJ65" s="4">
        <f t="shared" ca="1" si="34"/>
        <v>8752</v>
      </c>
      <c r="AK65" s="4">
        <f t="shared" ca="1" si="37"/>
        <v>67650</v>
      </c>
      <c r="AL65" s="4">
        <f t="shared" ca="1" si="35"/>
        <v>1559</v>
      </c>
      <c r="AQ65" s="4"/>
      <c r="AR65" s="4"/>
    </row>
    <row r="66" spans="1:44" ht="15" customHeight="1" x14ac:dyDescent="0.25">
      <c r="A66" s="1"/>
      <c r="B66" s="2"/>
      <c r="C66" s="2"/>
      <c r="D66" s="2"/>
      <c r="E66" s="2"/>
      <c r="F66" s="2"/>
      <c r="G66" s="2"/>
      <c r="H66" s="1"/>
      <c r="I66" s="2"/>
      <c r="J66" s="2"/>
      <c r="K66" s="2"/>
      <c r="R66" s="4">
        <f t="shared" ca="1" si="28"/>
        <v>13593</v>
      </c>
      <c r="S66" s="4">
        <f t="shared" ca="1" si="29"/>
        <v>-4527</v>
      </c>
      <c r="T66" s="4">
        <f t="shared" ca="1" si="30"/>
        <v>16199</v>
      </c>
      <c r="U66" s="4">
        <f t="shared" ca="1" si="36"/>
        <v>49632</v>
      </c>
      <c r="V66" s="4">
        <f t="shared" ca="1" si="31"/>
        <v>4527</v>
      </c>
      <c r="AH66" s="4">
        <f t="shared" ca="1" si="32"/>
        <v>4748</v>
      </c>
      <c r="AI66" s="4">
        <f t="shared" ca="1" si="33"/>
        <v>3030</v>
      </c>
      <c r="AJ66" s="4">
        <f t="shared" ca="1" si="34"/>
        <v>7902</v>
      </c>
      <c r="AK66" s="4">
        <f t="shared" ca="1" si="37"/>
        <v>42480</v>
      </c>
      <c r="AL66" s="4">
        <f t="shared" ca="1" si="35"/>
        <v>-3030</v>
      </c>
      <c r="AQ66" s="4"/>
      <c r="AR66" s="4"/>
    </row>
    <row r="67" spans="1:44" ht="15" customHeight="1" x14ac:dyDescent="0.25">
      <c r="A67" s="1"/>
      <c r="B67" s="2"/>
      <c r="C67" s="2"/>
      <c r="D67" s="2"/>
      <c r="E67" s="2"/>
      <c r="F67" s="2"/>
      <c r="G67" s="2"/>
      <c r="H67" s="1"/>
      <c r="I67" s="2"/>
      <c r="J67" s="2"/>
      <c r="K67" s="2"/>
      <c r="R67" s="4">
        <f t="shared" ca="1" si="28"/>
        <v>8797</v>
      </c>
      <c r="S67" s="4">
        <f t="shared" ca="1" si="29"/>
        <v>6323</v>
      </c>
      <c r="T67" s="4">
        <f t="shared" ca="1" si="30"/>
        <v>16923</v>
      </c>
      <c r="U67" s="4">
        <f t="shared" ca="1" si="36"/>
        <v>10437</v>
      </c>
      <c r="V67" s="4">
        <f t="shared" ca="1" si="31"/>
        <v>-6323</v>
      </c>
      <c r="AH67" s="4">
        <f t="shared" ca="1" si="32"/>
        <v>7792</v>
      </c>
      <c r="AI67" s="4">
        <f t="shared" ca="1" si="33"/>
        <v>760</v>
      </c>
      <c r="AJ67" s="4">
        <f t="shared" ca="1" si="34"/>
        <v>8318</v>
      </c>
      <c r="AK67" s="4">
        <f t="shared" ca="1" si="37"/>
        <v>42891</v>
      </c>
      <c r="AL67" s="4">
        <f t="shared" ca="1" si="35"/>
        <v>-760</v>
      </c>
      <c r="AQ67" s="4"/>
      <c r="AR67" s="4"/>
    </row>
    <row r="68" spans="1:44" ht="15" customHeight="1" x14ac:dyDescent="0.25">
      <c r="A68" s="1"/>
      <c r="B68" s="2"/>
      <c r="C68" s="2"/>
      <c r="D68" s="2"/>
      <c r="E68" s="2"/>
      <c r="F68" s="2"/>
      <c r="G68" s="2"/>
      <c r="H68" s="1"/>
      <c r="I68" s="2"/>
      <c r="J68" s="2"/>
      <c r="K68" s="2"/>
      <c r="R68" s="4">
        <f t="shared" ca="1" si="28"/>
        <v>14689</v>
      </c>
      <c r="S68" s="4">
        <f t="shared" ca="1" si="29"/>
        <v>-3939</v>
      </c>
      <c r="T68" s="4">
        <f t="shared" ca="1" si="30"/>
        <v>16902</v>
      </c>
      <c r="U68" s="4">
        <f t="shared" ca="1" si="36"/>
        <v>55815</v>
      </c>
      <c r="V68" s="4">
        <f t="shared" ca="1" si="31"/>
        <v>3939</v>
      </c>
      <c r="AH68" s="4">
        <f t="shared" ca="1" si="32"/>
        <v>9219</v>
      </c>
      <c r="AI68" s="4">
        <f t="shared" ca="1" si="33"/>
        <v>4757</v>
      </c>
      <c r="AJ68" s="4">
        <f t="shared" ca="1" si="34"/>
        <v>18288</v>
      </c>
      <c r="AK68" s="4">
        <f t="shared" ca="1" si="37"/>
        <v>21000</v>
      </c>
      <c r="AL68" s="4">
        <f t="shared" ca="1" si="35"/>
        <v>-4757</v>
      </c>
      <c r="AQ68" s="4"/>
      <c r="AR68" s="4"/>
    </row>
    <row r="69" spans="1:44" ht="15" customHeight="1" x14ac:dyDescent="0.25">
      <c r="R69" s="4">
        <f t="shared" ca="1" si="28"/>
        <v>6300</v>
      </c>
      <c r="S69" s="4">
        <f t="shared" ca="1" si="29"/>
        <v>-80</v>
      </c>
      <c r="T69" s="4">
        <f t="shared" ca="1" si="30"/>
        <v>10759</v>
      </c>
      <c r="U69" s="4">
        <f t="shared" ca="1" si="36"/>
        <v>54883</v>
      </c>
      <c r="V69" s="4">
        <f t="shared" ca="1" si="31"/>
        <v>80</v>
      </c>
      <c r="AH69" s="4">
        <f t="shared" ca="1" si="32"/>
        <v>16318</v>
      </c>
      <c r="AI69" s="4">
        <f t="shared" ca="1" si="33"/>
        <v>592</v>
      </c>
      <c r="AJ69" s="4">
        <f t="shared" ca="1" si="34"/>
        <v>17872</v>
      </c>
      <c r="AK69" s="4">
        <f t="shared" ca="1" si="37"/>
        <v>82062</v>
      </c>
      <c r="AL69" s="4">
        <f t="shared" ca="1" si="35"/>
        <v>-592</v>
      </c>
      <c r="AQ69" s="4"/>
      <c r="AR69" s="4"/>
    </row>
  </sheetData>
  <sheetProtection sheet="1" objects="1" scenarios="1"/>
  <protectedRanges>
    <protectedRange sqref="D6:E9 I6:L9 D13:J16 D18" name="Muutettavat määreet"/>
  </protectedRanges>
  <mergeCells count="21">
    <mergeCell ref="G16:H16"/>
    <mergeCell ref="F11:H11"/>
    <mergeCell ref="D11:E11"/>
    <mergeCell ref="I11:J11"/>
    <mergeCell ref="G12:H12"/>
    <mergeCell ref="A8:C8"/>
    <mergeCell ref="A9:C9"/>
    <mergeCell ref="A1:M1"/>
    <mergeCell ref="A53:L53"/>
    <mergeCell ref="A49:L49"/>
    <mergeCell ref="A50:L50"/>
    <mergeCell ref="A51:L51"/>
    <mergeCell ref="A52:L52"/>
    <mergeCell ref="C3:D3"/>
    <mergeCell ref="G5:H5"/>
    <mergeCell ref="A5:C5"/>
    <mergeCell ref="A6:C6"/>
    <mergeCell ref="A7:C7"/>
    <mergeCell ref="G13:H13"/>
    <mergeCell ref="G14:H14"/>
    <mergeCell ref="G15:H15"/>
  </mergeCells>
  <conditionalFormatting sqref="A51:A57 C54:C57 B54:B55 K54:L57 J55:J57 E54:I57 A41:L48">
    <cfRule type="expression" dxfId="0" priority="5">
      <formula>$D$18&lt;0.5</formula>
    </cfRule>
  </conditionalFormatting>
  <pageMargins left="0.7" right="0.7" top="0.75" bottom="0.75" header="0.3" footer="0.3"/>
  <pageSetup paperSize="9" orientation="portrait" r:id="rId1"/>
  <headerFooter>
    <oddFooter>&amp;L&amp;K00-047Tulostettu &amp;D &amp;T</oddFooter>
  </headerFooter>
  <rowBreaks count="2" manualBreakCount="2">
    <brk id="30" max="11" man="1"/>
    <brk id="3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Koponen</dc:creator>
  <cp:lastModifiedBy>joykop</cp:lastModifiedBy>
  <cp:lastPrinted>2013-11-13T07:01:14Z</cp:lastPrinted>
  <dcterms:created xsi:type="dcterms:W3CDTF">2012-09-16T11:03:05Z</dcterms:created>
  <dcterms:modified xsi:type="dcterms:W3CDTF">2018-12-10T17:44:28Z</dcterms:modified>
</cp:coreProperties>
</file>