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Sivistys\Lautakunta\2015\"/>
    </mc:Choice>
  </mc:AlternateContent>
  <bookViews>
    <workbookView xWindow="0" yWindow="0" windowWidth="15600" windowHeight="7755"/>
  </bookViews>
  <sheets>
    <sheet name="Taul1" sheetId="1" r:id="rId1"/>
    <sheet name="Taul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46" i="1" l="1"/>
  <c r="R50" i="1" l="1"/>
  <c r="N50" i="1"/>
  <c r="J46" i="2" l="1"/>
  <c r="J48" i="2" s="1"/>
  <c r="I46" i="2"/>
  <c r="I48" i="2" s="1"/>
  <c r="H46" i="2"/>
  <c r="H48" i="2" s="1"/>
  <c r="G46" i="2"/>
  <c r="G48" i="2" s="1"/>
  <c r="F46" i="2"/>
  <c r="F48" i="2" s="1"/>
  <c r="E46" i="2"/>
  <c r="E48" i="2" s="1"/>
  <c r="D46" i="2"/>
  <c r="D48" i="2" s="1"/>
  <c r="C46" i="2"/>
  <c r="C48" i="2" s="1"/>
  <c r="B46" i="2"/>
  <c r="K46" i="2" s="1"/>
  <c r="K45" i="2"/>
  <c r="K44" i="2"/>
  <c r="K42" i="2"/>
  <c r="K41" i="2"/>
  <c r="K39" i="2"/>
  <c r="K37" i="2"/>
  <c r="K35" i="2"/>
  <c r="K33" i="2"/>
  <c r="K31" i="2"/>
  <c r="K29" i="2"/>
  <c r="K26" i="2"/>
  <c r="K25" i="2"/>
  <c r="K24" i="2"/>
  <c r="K23" i="2"/>
  <c r="K21" i="2"/>
  <c r="K20" i="2"/>
  <c r="K19" i="2"/>
  <c r="K18" i="2"/>
  <c r="K17" i="2"/>
  <c r="K16" i="2"/>
  <c r="K15" i="2"/>
  <c r="K13" i="2"/>
  <c r="K12" i="2"/>
  <c r="K11" i="2"/>
  <c r="K10" i="2"/>
  <c r="K9" i="2"/>
  <c r="K8" i="2"/>
  <c r="K7" i="2"/>
  <c r="K6" i="2"/>
  <c r="K5" i="2"/>
  <c r="T50" i="1"/>
  <c r="S50" i="1"/>
  <c r="S53" i="1" s="1"/>
  <c r="R53" i="1"/>
  <c r="Q50" i="1"/>
  <c r="P50" i="1"/>
  <c r="O50" i="1"/>
  <c r="M50" i="1"/>
  <c r="M53" i="1" s="1"/>
  <c r="L50" i="1"/>
  <c r="L53" i="1" s="1"/>
  <c r="U49" i="1"/>
  <c r="U48" i="1"/>
  <c r="U45" i="1"/>
  <c r="U43" i="1"/>
  <c r="U41" i="1"/>
  <c r="U37" i="1"/>
  <c r="U35" i="1"/>
  <c r="U33" i="1"/>
  <c r="U31" i="1"/>
  <c r="U28" i="1"/>
  <c r="U27" i="1"/>
  <c r="U26" i="1"/>
  <c r="U25" i="1"/>
  <c r="U23" i="1"/>
  <c r="U22" i="1"/>
  <c r="U21" i="1"/>
  <c r="U20" i="1"/>
  <c r="U19" i="1"/>
  <c r="U18" i="1"/>
  <c r="U17" i="1"/>
  <c r="U15" i="1"/>
  <c r="U14" i="1"/>
  <c r="U13" i="1"/>
  <c r="U12" i="1"/>
  <c r="U11" i="1"/>
  <c r="U10" i="1"/>
  <c r="U9" i="1"/>
  <c r="U8" i="1"/>
  <c r="U7" i="1"/>
  <c r="B48" i="2" l="1"/>
  <c r="K48" i="2" s="1"/>
  <c r="U50" i="1"/>
  <c r="D50" i="1"/>
  <c r="E50" i="1"/>
  <c r="F50" i="1" l="1"/>
  <c r="J50" i="1"/>
  <c r="I50" i="1"/>
  <c r="H50" i="1"/>
  <c r="G50" i="1"/>
  <c r="B50" i="1"/>
  <c r="C50" i="1"/>
  <c r="K10" i="1"/>
  <c r="K49" i="1"/>
  <c r="K48" i="1"/>
  <c r="K46" i="1"/>
  <c r="K45" i="1"/>
  <c r="K43" i="1"/>
  <c r="K41" i="1"/>
  <c r="K37" i="1"/>
  <c r="K35" i="1"/>
  <c r="K33" i="1"/>
  <c r="K31" i="1"/>
  <c r="K28" i="1"/>
  <c r="K27" i="1"/>
  <c r="K26" i="1"/>
  <c r="K25" i="1"/>
  <c r="K23" i="1"/>
  <c r="K22" i="1"/>
  <c r="K21" i="1"/>
  <c r="K20" i="1"/>
  <c r="K19" i="1"/>
  <c r="K18" i="1"/>
  <c r="K17" i="1"/>
  <c r="K15" i="1"/>
  <c r="K14" i="1"/>
  <c r="K13" i="1"/>
  <c r="K12" i="1"/>
  <c r="K9" i="1"/>
  <c r="K8" i="1"/>
  <c r="K7" i="1"/>
  <c r="K11" i="1"/>
  <c r="K50" i="1" l="1"/>
</calcChain>
</file>

<file path=xl/comments1.xml><?xml version="1.0" encoding="utf-8"?>
<comments xmlns="http://schemas.openxmlformats.org/spreadsheetml/2006/main">
  <authors>
    <author>Jaana Ruuskanen</author>
  </authors>
  <commentList>
    <comment ref="H39" authorId="0" shapeId="0">
      <text>
        <r>
          <rPr>
            <b/>
            <sz val="9"/>
            <color indexed="81"/>
            <rFont val="Tahoma"/>
            <family val="2"/>
          </rPr>
          <t>Jaana Ruuskanen:</t>
        </r>
        <r>
          <rPr>
            <sz val="9"/>
            <color indexed="81"/>
            <rFont val="Tahoma"/>
            <family val="2"/>
          </rPr>
          <t xml:space="preserve">
1 tunti TN/TS
</t>
        </r>
      </text>
    </comment>
  </commentList>
</comments>
</file>

<file path=xl/sharedStrings.xml><?xml version="1.0" encoding="utf-8"?>
<sst xmlns="http://schemas.openxmlformats.org/spreadsheetml/2006/main" count="135" uniqueCount="66">
  <si>
    <t>Nilakan kuntien tuntijako esitys 2016</t>
  </si>
  <si>
    <t>oppiaineen kohdalla valtakunnallinen tuntimäärä vuosiluokilla 1-2, 3-6 ja 7-9, alemmalla rivillä tuntimäärä</t>
  </si>
  <si>
    <t>jaettuna vuosiluokille (harmaa)</t>
  </si>
  <si>
    <t>Aine</t>
  </si>
  <si>
    <t>1 lk</t>
  </si>
  <si>
    <t>2 lk</t>
  </si>
  <si>
    <t xml:space="preserve">3 lk </t>
  </si>
  <si>
    <t xml:space="preserve">4 lk </t>
  </si>
  <si>
    <t xml:space="preserve">5 lk </t>
  </si>
  <si>
    <t>6 lk</t>
  </si>
  <si>
    <t xml:space="preserve">7 lk </t>
  </si>
  <si>
    <t>8 lk</t>
  </si>
  <si>
    <t>9 lk</t>
  </si>
  <si>
    <t>Yht.</t>
  </si>
  <si>
    <t>Äidinkieli ja kirjallisuus</t>
  </si>
  <si>
    <t>A-kieli (englanti)</t>
  </si>
  <si>
    <t>- - - - - - - - - - - - - - - -</t>
  </si>
  <si>
    <t>B-kieli (ruotsi)</t>
  </si>
  <si>
    <t>Matematiikka</t>
  </si>
  <si>
    <t>Ympäristö- ja luonnontieteet</t>
  </si>
  <si>
    <t>Ympäristöoppi</t>
  </si>
  <si>
    <t>Uskonto/Elämänkatsomustieto</t>
  </si>
  <si>
    <t>Historia ja yhteiskuntaoppi</t>
  </si>
  <si>
    <t>Taide- ja taitoaineet</t>
  </si>
  <si>
    <t>Musiikki</t>
  </si>
  <si>
    <t>Kuvataide</t>
  </si>
  <si>
    <t>Käsityö</t>
  </si>
  <si>
    <t>Liikunta</t>
  </si>
  <si>
    <t>Kotitalous</t>
  </si>
  <si>
    <t xml:space="preserve">- - - - - - - - - - - - - - - - - - - - - - - - - - - - - - - - - - - - - - - - - - - - - - - - - - - - - - - - - - - - - - - - - </t>
  </si>
  <si>
    <t>Koulun valitsema taito/taideaine</t>
  </si>
  <si>
    <t>Yhteensä</t>
  </si>
  <si>
    <t>Oppilaanohjaus</t>
  </si>
  <si>
    <t xml:space="preserve">- - - - - - - - - - - - - - - - - - - - - - - - - -  - - - - - - - - - - - - - - - - - - - - - - - - - - - - - - - - - - - - - - </t>
  </si>
  <si>
    <t>Valinnaiset aineet</t>
  </si>
  <si>
    <t>Valtakunnallinen minimi</t>
  </si>
  <si>
    <t>kuntakohtainen lisäys</t>
  </si>
  <si>
    <t>Yhteensä / Vesanto</t>
  </si>
  <si>
    <t>Vapaaehtoinen A-kieli</t>
  </si>
  <si>
    <t>(6)</t>
  </si>
  <si>
    <t>(12)</t>
  </si>
  <si>
    <t>- - - - - - - - - - - - - - - - - - - - - - - - - -</t>
  </si>
  <si>
    <r>
      <t xml:space="preserve">Biologia ja maantieto </t>
    </r>
    <r>
      <rPr>
        <vertAlign val="superscript"/>
        <sz val="14"/>
        <rFont val="Arial"/>
        <family val="2"/>
      </rPr>
      <t>1</t>
    </r>
  </si>
  <si>
    <r>
      <t xml:space="preserve">Fysiikka ja kemia </t>
    </r>
    <r>
      <rPr>
        <vertAlign val="superscript"/>
        <sz val="14"/>
        <rFont val="Arial"/>
        <family val="2"/>
      </rPr>
      <t>1</t>
    </r>
  </si>
  <si>
    <t>Nilakka yhteensä</t>
  </si>
  <si>
    <t>1 Ainetta opetetaan osana  ympäristöopin opetusta integroidusti luokilla 1-6.</t>
  </si>
  <si>
    <t>Ennen tämän asetuksen voimaantuloa noudatettavaa opetussuunnitelmaa ja tuntimäärää noudatetaan siihen saakka, kunnes Opetushallitus päättää tämän asetuksen mukaisista opetussuunnitelman perusteista ja niiden mukaan laadittavien opetussuunnitelmien käyttöönotosta. Opetushallituksen tulee hyväksyä opetussuunnitelman perusteet niin, että tämän asetuksen mukaiset opetussuunnitelmat otetaan käyttöön vuosiluokkien 1–6 osalta viimeistään 1 päivänä elokuuta 2016, seitsemännen vuosiluokan osalta viimeistään 1 päivänä elokuuta 2017, kahdeksannen vuosiluokan osalta viimeistään 1 päivänä elokuuta 2018 ja yhdeksännen vuosiluokan osalta viimeistään 1 päivänä elokuuta 2019.</t>
  </si>
  <si>
    <r>
      <t xml:space="preserve">Terveystieto </t>
    </r>
    <r>
      <rPr>
        <vertAlign val="superscript"/>
        <sz val="14"/>
        <rFont val="Arial"/>
        <family val="2"/>
      </rPr>
      <t>1</t>
    </r>
  </si>
  <si>
    <t>ma</t>
  </si>
  <si>
    <t>kä</t>
  </si>
  <si>
    <t>ro</t>
  </si>
  <si>
    <t>va</t>
  </si>
  <si>
    <t xml:space="preserve">pakolliseksi.                                                 MIKÄ ON TÄMÄN LAUSUMAN TILANNE???? </t>
  </si>
  <si>
    <t>esityksen vuoden 2014 loppuun mennessä, jossa esitetään vapaaehtoisen A2-kielen tarjoamisen säätämistä opetuksen järjestäjille.</t>
  </si>
  <si>
    <t xml:space="preserve">Valtioneuvosto hyväksyi kaksi lausumaa. Valinnaisiin oppiaineisiin kohdennettavasta kolmen vuosiviikkotunnin lisäyksestä vähimmäis- </t>
  </si>
  <si>
    <t xml:space="preserve">tuntimäärään on tarkoitus päättää keväällä 2013. Valtioneuvosto edellyttää myös, että opetus- ja kulttuuriministeriö valmistelee hallituksen </t>
  </si>
  <si>
    <t>kuntakoht. Oppiaine</t>
  </si>
  <si>
    <t xml:space="preserve">  </t>
  </si>
  <si>
    <t>Oppiaineen kohdalla valtakunnallinen tuntimäärä vuosiluokilla 1-2, 3-6 ja 7-9, alemmalla rivillä tuntimäärä jaettuna vuosiluokille (harmaa)</t>
  </si>
  <si>
    <t>Kuntakohtainen lisäys</t>
  </si>
  <si>
    <t>1  Ainetta opetetaan osana  ympäristöopin opetusta integroidusti luokilla 1-6.</t>
  </si>
  <si>
    <t>Vesanto yhteensä</t>
  </si>
  <si>
    <t>Toiminta</t>
  </si>
  <si>
    <t>Nilakan kuntien tuntijako esitys 2016 ja Vesannon kuntakohtaiset osat</t>
  </si>
  <si>
    <t>TVT -osaaminen</t>
  </si>
  <si>
    <t>Liite 5 / Sivistyslautakunta 8.12.2015</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</si>
</sst>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b/>
      <sz val="18"/>
      <name val="Arial"/>
      <family val="2"/>
    </font>
    <font>
      <b/>
      <sz val="16"/>
      <name val="Arial"/>
      <family val="2"/>
    </font>
    <font>
      <sz val="14"/>
      <name val="Arial"/>
      <family val="2"/>
    </font>
    <font>
      <b/>
      <sz val="14"/>
      <name val="Arial"/>
      <family val="2"/>
    </font>
    <font>
      <sz val="12"/>
      <name val="Arial"/>
      <family val="2"/>
    </font>
    <font>
      <sz val="10"/>
      <name val="Arial"/>
      <family val="2"/>
    </font>
    <font>
      <i/>
      <sz val="14"/>
      <name val="Arial"/>
      <family val="2"/>
    </font>
    <font>
      <b/>
      <sz val="10"/>
      <name val="Arial"/>
      <family val="2"/>
    </font>
    <font>
      <vertAlign val="superscript"/>
      <sz val="14"/>
      <name val="Arial"/>
      <family val="2"/>
    </font>
    <font>
      <sz val="14"/>
      <color rgb="FFFF0000"/>
      <name val="Arial"/>
      <family val="2"/>
    </font>
    <font>
      <sz val="11"/>
      <name val="Arial"/>
      <family val="2"/>
    </font>
    <font>
      <sz val="11"/>
      <color theme="1"/>
      <name val="Arial"/>
      <family val="2"/>
    </font>
    <font>
      <b/>
      <sz val="11"/>
      <color theme="1"/>
      <name val="Arial"/>
      <family val="2"/>
    </font>
    <font>
      <b/>
      <sz val="11"/>
      <color theme="1"/>
      <name val="Calibri"/>
      <family val="2"/>
      <scheme val="minor"/>
    </font>
    <font>
      <b/>
      <sz val="14"/>
      <color rgb="FF00B050"/>
      <name val="Arial"/>
      <family val="2"/>
    </font>
    <font>
      <b/>
      <sz val="10"/>
      <color theme="1"/>
      <name val="Arial"/>
      <family val="2"/>
    </font>
    <font>
      <sz val="14"/>
      <color theme="9" tint="-0.249977111117893"/>
      <name val="Arial"/>
      <family val="2"/>
    </font>
    <font>
      <b/>
      <sz val="14"/>
      <color theme="9" tint="-0.249977111117893"/>
      <name val="Arial"/>
      <family val="2"/>
    </font>
    <font>
      <sz val="9"/>
      <color indexed="81"/>
      <name val="Tahoma"/>
      <family val="2"/>
    </font>
    <font>
      <b/>
      <sz val="9"/>
      <color indexed="81"/>
      <name val="Tahoma"/>
      <family val="2"/>
    </font>
    <font>
      <b/>
      <sz val="14"/>
      <color rgb="FF344F21"/>
      <name val="Arial"/>
      <family val="2"/>
    </font>
    <font>
      <b/>
      <sz val="18"/>
      <color theme="1"/>
      <name val="Calibri"/>
      <family val="2"/>
      <scheme val="minor"/>
    </font>
    <font>
      <sz val="14"/>
      <color theme="1"/>
      <name val="Calibri"/>
      <family val="2"/>
      <scheme val="minor"/>
    </font>
    <font>
      <b/>
      <sz val="14"/>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rgb="FF00B0F0"/>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0070C0"/>
        <bgColor indexed="64"/>
      </patternFill>
    </fill>
  </fills>
  <borders count="60">
    <border>
      <left/>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ck">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style="thin">
        <color indexed="64"/>
      </left>
      <right style="thick">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ck">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ck">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bottom/>
      <diagonal/>
    </border>
    <border>
      <left/>
      <right/>
      <top/>
      <bottom style="medium">
        <color indexed="64"/>
      </bottom>
      <diagonal/>
    </border>
  </borders>
  <cellStyleXfs count="1">
    <xf numFmtId="0" fontId="0" fillId="0" borderId="0"/>
  </cellStyleXfs>
  <cellXfs count="402">
    <xf numFmtId="0" fontId="0" fillId="0" borderId="0" xfId="0"/>
    <xf numFmtId="0" fontId="1" fillId="0" borderId="0" xfId="0" applyFont="1"/>
    <xf numFmtId="0" fontId="3" fillId="0" borderId="0" xfId="0" applyFont="1"/>
    <xf numFmtId="0" fontId="4" fillId="0" borderId="0" xfId="0" applyFont="1"/>
    <xf numFmtId="0" fontId="5" fillId="0" borderId="0" xfId="0" applyFont="1"/>
    <xf numFmtId="0" fontId="5" fillId="0" borderId="0" xfId="0" applyFont="1" applyBorder="1"/>
    <xf numFmtId="0" fontId="4" fillId="0" borderId="1" xfId="0" applyFont="1" applyBorder="1"/>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3" fillId="0" borderId="8" xfId="0" applyFont="1" applyBorder="1"/>
    <xf numFmtId="0" fontId="3" fillId="0" borderId="14" xfId="0" applyFont="1" applyBorder="1" applyAlignment="1">
      <alignment horizontal="center"/>
    </xf>
    <xf numFmtId="0" fontId="4" fillId="0" borderId="15" xfId="0" applyFont="1" applyBorder="1"/>
    <xf numFmtId="0" fontId="4" fillId="2" borderId="16" xfId="0" applyFont="1" applyFill="1" applyBorder="1" applyAlignment="1">
      <alignment horizontal="center"/>
    </xf>
    <xf numFmtId="0" fontId="4" fillId="2" borderId="17" xfId="0" applyFont="1" applyFill="1" applyBorder="1" applyAlignment="1">
      <alignment horizont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xf>
    <xf numFmtId="0" fontId="3" fillId="0" borderId="9" xfId="0" quotePrefix="1" applyFont="1" applyBorder="1" applyAlignment="1">
      <alignment horizontal="center" vertical="center"/>
    </xf>
    <xf numFmtId="0" fontId="3" fillId="0" borderId="10" xfId="0" applyFont="1" applyBorder="1" applyAlignment="1">
      <alignment vertical="center"/>
    </xf>
    <xf numFmtId="0" fontId="4" fillId="2" borderId="16" xfId="0" quotePrefix="1" applyFont="1" applyFill="1" applyBorder="1" applyAlignment="1">
      <alignment horizontal="center" vertical="center"/>
    </xf>
    <xf numFmtId="0" fontId="3" fillId="0" borderId="10" xfId="0" applyFont="1" applyBorder="1" applyAlignment="1">
      <alignment horizontal="center" vertical="center"/>
    </xf>
    <xf numFmtId="0" fontId="4" fillId="2" borderId="16" xfId="0" applyFont="1" applyFill="1" applyBorder="1" applyAlignment="1">
      <alignment horizontal="center" vertical="center"/>
    </xf>
    <xf numFmtId="0" fontId="7" fillId="0" borderId="8" xfId="0" applyFont="1" applyBorder="1"/>
    <xf numFmtId="0" fontId="3" fillId="0" borderId="25" xfId="0" applyFont="1" applyBorder="1"/>
    <xf numFmtId="0" fontId="3" fillId="0" borderId="31" xfId="0" applyFont="1" applyBorder="1" applyAlignment="1">
      <alignment horizontal="center" vertical="center"/>
    </xf>
    <xf numFmtId="0" fontId="4" fillId="2" borderId="26" xfId="0" applyFont="1" applyFill="1" applyBorder="1" applyAlignment="1">
      <alignment horizont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31" xfId="0" applyFont="1" applyFill="1" applyBorder="1" applyAlignment="1">
      <alignment horizontal="center" vertical="center"/>
    </xf>
    <xf numFmtId="0" fontId="4" fillId="0" borderId="25" xfId="0" applyFont="1" applyBorder="1"/>
    <xf numFmtId="0" fontId="4" fillId="2" borderId="27" xfId="0" applyFont="1" applyFill="1" applyBorder="1" applyAlignment="1">
      <alignment horizontal="center"/>
    </xf>
    <xf numFmtId="0" fontId="4" fillId="2" borderId="28" xfId="0" applyFont="1" applyFill="1" applyBorder="1" applyAlignment="1">
      <alignment horizontal="center"/>
    </xf>
    <xf numFmtId="0" fontId="4" fillId="2" borderId="29" xfId="0" applyFont="1" applyFill="1" applyBorder="1" applyAlignment="1">
      <alignment horizontal="center"/>
    </xf>
    <xf numFmtId="0" fontId="4" fillId="2" borderId="30" xfId="0" applyFont="1" applyFill="1" applyBorder="1" applyAlignment="1">
      <alignment horizontal="center"/>
    </xf>
    <xf numFmtId="0" fontId="4" fillId="2" borderId="27" xfId="0" quotePrefix="1" applyFont="1" applyFill="1" applyBorder="1" applyAlignment="1">
      <alignment horizontal="center" vertical="center"/>
    </xf>
    <xf numFmtId="0" fontId="4" fillId="2" borderId="28" xfId="0" quotePrefix="1" applyFont="1" applyFill="1" applyBorder="1" applyAlignment="1">
      <alignment horizontal="center" vertical="center"/>
    </xf>
    <xf numFmtId="0" fontId="4" fillId="2" borderId="29" xfId="0" quotePrefix="1" applyFont="1" applyFill="1" applyBorder="1" applyAlignment="1">
      <alignment horizontal="center" vertical="center"/>
    </xf>
    <xf numFmtId="0" fontId="4" fillId="2" borderId="30" xfId="0" quotePrefix="1" applyFont="1" applyFill="1" applyBorder="1" applyAlignment="1">
      <alignment horizontal="center" vertical="center"/>
    </xf>
    <xf numFmtId="0" fontId="3" fillId="0" borderId="18" xfId="0" quotePrefix="1"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4" fillId="2" borderId="18" xfId="0" applyFont="1" applyFill="1" applyBorder="1" applyAlignment="1">
      <alignment horizontal="center"/>
    </xf>
    <xf numFmtId="0" fontId="4" fillId="2" borderId="19" xfId="0" applyFont="1" applyFill="1" applyBorder="1" applyAlignment="1">
      <alignment horizontal="center"/>
    </xf>
    <xf numFmtId="0" fontId="4" fillId="2" borderId="20" xfId="0" applyFont="1" applyFill="1" applyBorder="1" applyAlignment="1">
      <alignment horizontal="center"/>
    </xf>
    <xf numFmtId="0" fontId="4" fillId="2" borderId="29" xfId="0" quotePrefix="1" applyFont="1" applyFill="1" applyBorder="1" applyAlignment="1">
      <alignment horizontal="center"/>
    </xf>
    <xf numFmtId="0" fontId="4" fillId="2" borderId="29" xfId="0" applyNumberFormat="1" applyFont="1" applyFill="1" applyBorder="1" applyAlignment="1">
      <alignment horizontal="center" vertical="center"/>
    </xf>
    <xf numFmtId="0" fontId="8" fillId="2" borderId="30" xfId="0" applyFont="1" applyFill="1" applyBorder="1" applyAlignment="1">
      <alignment horizontal="center" vertical="center"/>
    </xf>
    <xf numFmtId="0" fontId="3" fillId="0" borderId="31" xfId="0" applyFont="1" applyBorder="1" applyAlignment="1">
      <alignment horizontal="center"/>
    </xf>
    <xf numFmtId="0" fontId="4" fillId="2" borderId="26" xfId="0" applyFont="1" applyFill="1" applyBorder="1" applyAlignment="1">
      <alignment horizontal="center" vertical="center"/>
    </xf>
    <xf numFmtId="0" fontId="4" fillId="2" borderId="31" xfId="0" applyFont="1" applyFill="1" applyBorder="1" applyAlignment="1">
      <alignment horizontal="center"/>
    </xf>
    <xf numFmtId="0" fontId="4" fillId="2" borderId="26" xfId="0" quotePrefix="1" applyFont="1" applyFill="1" applyBorder="1" applyAlignment="1">
      <alignment horizontal="center" vertical="center"/>
    </xf>
    <xf numFmtId="0" fontId="8" fillId="2" borderId="29" xfId="0" applyFont="1" applyFill="1" applyBorder="1" applyAlignment="1">
      <alignment horizontal="center" vertical="center"/>
    </xf>
    <xf numFmtId="0" fontId="7" fillId="0" borderId="15" xfId="0" applyFont="1" applyBorder="1"/>
    <xf numFmtId="0" fontId="3" fillId="0" borderId="12" xfId="0" applyFont="1" applyBorder="1" applyAlignment="1">
      <alignment horizontal="center" vertical="center"/>
    </xf>
    <xf numFmtId="0" fontId="3" fillId="0" borderId="33" xfId="0" applyFont="1" applyBorder="1" applyAlignment="1">
      <alignment horizontal="center" vertical="center"/>
    </xf>
    <xf numFmtId="0" fontId="4" fillId="2" borderId="34"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3" fillId="0" borderId="14" xfId="0" quotePrefix="1" applyFont="1" applyBorder="1" applyAlignment="1">
      <alignment horizontal="center"/>
    </xf>
    <xf numFmtId="0" fontId="4" fillId="2" borderId="21" xfId="0" quotePrefix="1" applyFont="1" applyFill="1" applyBorder="1" applyAlignment="1">
      <alignment horizontal="center"/>
    </xf>
    <xf numFmtId="0" fontId="4" fillId="0" borderId="9" xfId="0" applyFont="1" applyBorder="1" applyAlignment="1">
      <alignment horizontal="center" vertical="center"/>
    </xf>
    <xf numFmtId="0" fontId="0" fillId="0" borderId="9" xfId="0" applyBorder="1" applyAlignment="1">
      <alignment horizontal="center" vertical="center"/>
    </xf>
    <xf numFmtId="0" fontId="3" fillId="0" borderId="12" xfId="0" quotePrefix="1" applyFont="1" applyBorder="1" applyAlignment="1">
      <alignment horizontal="center" vertical="center"/>
    </xf>
    <xf numFmtId="0" fontId="0" fillId="0" borderId="13" xfId="0" applyBorder="1" applyAlignment="1">
      <alignment horizontal="center" vertical="center"/>
    </xf>
    <xf numFmtId="0" fontId="0" fillId="0" borderId="0" xfId="0" applyBorder="1"/>
    <xf numFmtId="0" fontId="0" fillId="0" borderId="37" xfId="0" applyBorder="1"/>
    <xf numFmtId="0" fontId="4" fillId="2" borderId="34" xfId="0" quotePrefix="1" applyFont="1" applyFill="1" applyBorder="1" applyAlignment="1">
      <alignment horizontal="center" vertical="center"/>
    </xf>
    <xf numFmtId="0" fontId="4" fillId="2" borderId="38" xfId="0" applyFont="1" applyFill="1" applyBorder="1" applyAlignment="1">
      <alignment horizontal="center" vertical="center"/>
    </xf>
    <xf numFmtId="0" fontId="3" fillId="0" borderId="39" xfId="0" applyFont="1" applyBorder="1" applyAlignment="1">
      <alignment vertical="center"/>
    </xf>
    <xf numFmtId="0" fontId="3" fillId="0" borderId="40" xfId="0" applyFont="1" applyBorder="1" applyAlignment="1">
      <alignment vertical="center"/>
    </xf>
    <xf numFmtId="0" fontId="3" fillId="0" borderId="41" xfId="0" applyFont="1" applyBorder="1" applyAlignment="1">
      <alignment vertical="center"/>
    </xf>
    <xf numFmtId="0" fontId="4" fillId="2" borderId="41" xfId="0" applyFont="1" applyFill="1" applyBorder="1" applyAlignment="1"/>
    <xf numFmtId="0" fontId="3" fillId="0" borderId="39" xfId="0" applyFont="1" applyBorder="1" applyAlignment="1"/>
    <xf numFmtId="0" fontId="3" fillId="0" borderId="40" xfId="0" applyFont="1" applyBorder="1" applyAlignment="1"/>
    <xf numFmtId="0" fontId="3" fillId="0" borderId="41" xfId="0" applyFont="1" applyBorder="1" applyAlignment="1"/>
    <xf numFmtId="16" fontId="4" fillId="0" borderId="39" xfId="0" quotePrefix="1" applyNumberFormat="1" applyFont="1" applyBorder="1" applyAlignment="1"/>
    <xf numFmtId="16" fontId="4" fillId="0" borderId="40" xfId="0" quotePrefix="1" applyNumberFormat="1" applyFont="1" applyBorder="1" applyAlignment="1"/>
    <xf numFmtId="16" fontId="4" fillId="0" borderId="41" xfId="0" quotePrefix="1" applyNumberFormat="1" applyFont="1" applyBorder="1" applyAlignment="1"/>
    <xf numFmtId="0" fontId="0" fillId="0" borderId="42" xfId="0" applyBorder="1" applyAlignment="1">
      <alignment vertical="center"/>
    </xf>
    <xf numFmtId="0" fontId="0" fillId="0" borderId="40" xfId="0" applyBorder="1" applyAlignment="1">
      <alignment vertical="center"/>
    </xf>
    <xf numFmtId="0" fontId="0" fillId="0" borderId="31" xfId="0" applyBorder="1" applyAlignment="1">
      <alignment vertical="center"/>
    </xf>
    <xf numFmtId="0" fontId="0" fillId="2" borderId="42" xfId="0" applyFill="1" applyBorder="1" applyAlignment="1">
      <alignment vertical="center"/>
    </xf>
    <xf numFmtId="0" fontId="0" fillId="2" borderId="40" xfId="0" applyFill="1" applyBorder="1" applyAlignment="1">
      <alignment vertical="center"/>
    </xf>
    <xf numFmtId="0" fontId="0" fillId="2" borderId="31" xfId="0" applyFill="1" applyBorder="1" applyAlignment="1">
      <alignment vertical="center"/>
    </xf>
    <xf numFmtId="0" fontId="4" fillId="0" borderId="45" xfId="0" applyFont="1" applyBorder="1"/>
    <xf numFmtId="0" fontId="4" fillId="2" borderId="46" xfId="0" quotePrefix="1" applyFont="1" applyFill="1" applyBorder="1" applyAlignment="1">
      <alignment horizontal="center"/>
    </xf>
    <xf numFmtId="0" fontId="10" fillId="0" borderId="1" xfId="0" applyFont="1" applyBorder="1"/>
    <xf numFmtId="0" fontId="10" fillId="0" borderId="2" xfId="0" applyFont="1" applyBorder="1" applyAlignment="1">
      <alignment horizontal="center"/>
    </xf>
    <xf numFmtId="0" fontId="10" fillId="0" borderId="3" xfId="0" applyFont="1" applyBorder="1" applyAlignment="1">
      <alignment horizontal="center"/>
    </xf>
    <xf numFmtId="0" fontId="10" fillId="0" borderId="5" xfId="0" applyFont="1" applyBorder="1" applyAlignment="1">
      <alignment horizontal="center"/>
    </xf>
    <xf numFmtId="0" fontId="10" fillId="0" borderId="6" xfId="0" applyFont="1" applyBorder="1" applyAlignment="1">
      <alignment horizontal="center"/>
    </xf>
    <xf numFmtId="0" fontId="10" fillId="0" borderId="7" xfId="0" applyFont="1" applyBorder="1" applyAlignment="1">
      <alignment horizontal="center"/>
    </xf>
    <xf numFmtId="0" fontId="4" fillId="2" borderId="44" xfId="0" applyFont="1" applyFill="1" applyBorder="1" applyAlignment="1">
      <alignment horizontal="center" vertical="center"/>
    </xf>
    <xf numFmtId="0" fontId="3" fillId="0" borderId="6" xfId="0" applyFont="1" applyFill="1" applyBorder="1" applyAlignment="1">
      <alignment horizontal="center"/>
    </xf>
    <xf numFmtId="0" fontId="3" fillId="0" borderId="7" xfId="0" applyFont="1" applyFill="1" applyBorder="1" applyAlignment="1">
      <alignment horizontal="center"/>
    </xf>
    <xf numFmtId="0" fontId="12" fillId="0" borderId="0" xfId="0" applyFont="1" applyBorder="1"/>
    <xf numFmtId="0" fontId="12" fillId="0" borderId="0" xfId="0" applyFont="1"/>
    <xf numFmtId="0" fontId="11" fillId="0" borderId="47" xfId="0" applyFont="1" applyFill="1" applyBorder="1"/>
    <xf numFmtId="0" fontId="4" fillId="2" borderId="52" xfId="0" applyFont="1" applyFill="1" applyBorder="1" applyAlignment="1">
      <alignment horizontal="center"/>
    </xf>
    <xf numFmtId="0" fontId="4" fillId="2" borderId="53" xfId="0" applyFont="1" applyFill="1" applyBorder="1" applyAlignment="1">
      <alignment horizontal="center"/>
    </xf>
    <xf numFmtId="0" fontId="15" fillId="2" borderId="16" xfId="0" applyFont="1" applyFill="1" applyBorder="1" applyAlignment="1">
      <alignment horizontal="center" vertical="center"/>
    </xf>
    <xf numFmtId="0" fontId="15" fillId="2" borderId="17" xfId="0" applyFont="1" applyFill="1" applyBorder="1" applyAlignment="1">
      <alignment horizontal="center" vertical="center"/>
    </xf>
    <xf numFmtId="0" fontId="15" fillId="2" borderId="19" xfId="0" applyFont="1" applyFill="1" applyBorder="1" applyAlignment="1">
      <alignment horizontal="center"/>
    </xf>
    <xf numFmtId="0" fontId="15" fillId="2" borderId="29" xfId="0" quotePrefix="1" applyFont="1" applyFill="1" applyBorder="1" applyAlignment="1">
      <alignment horizontal="center" vertical="center"/>
    </xf>
    <xf numFmtId="0" fontId="15" fillId="2" borderId="29" xfId="0" applyFont="1" applyFill="1" applyBorder="1" applyAlignment="1">
      <alignment horizontal="center"/>
    </xf>
    <xf numFmtId="0" fontId="14" fillId="0" borderId="0" xfId="0" applyFont="1"/>
    <xf numFmtId="0" fontId="16" fillId="0" borderId="0" xfId="0" applyFont="1" applyBorder="1"/>
    <xf numFmtId="0" fontId="16" fillId="0" borderId="54" xfId="0" applyFont="1" applyBorder="1"/>
    <xf numFmtId="0" fontId="16" fillId="0" borderId="55" xfId="0" applyFont="1" applyBorder="1"/>
    <xf numFmtId="0" fontId="14" fillId="0" borderId="56" xfId="0" applyFont="1" applyBorder="1"/>
    <xf numFmtId="0" fontId="17" fillId="0" borderId="2" xfId="0" applyFont="1" applyFill="1" applyBorder="1" applyAlignment="1">
      <alignment horizontal="center"/>
    </xf>
    <xf numFmtId="0" fontId="17" fillId="0" borderId="3" xfId="0" applyFont="1" applyFill="1" applyBorder="1" applyAlignment="1">
      <alignment horizontal="center"/>
    </xf>
    <xf numFmtId="0" fontId="17" fillId="0" borderId="5" xfId="0" applyFont="1" applyFill="1" applyBorder="1" applyAlignment="1">
      <alignment horizontal="center"/>
    </xf>
    <xf numFmtId="0" fontId="17" fillId="0" borderId="1" xfId="0" applyFont="1" applyBorder="1"/>
    <xf numFmtId="0" fontId="18" fillId="0" borderId="1" xfId="0" applyFont="1" applyFill="1" applyBorder="1"/>
    <xf numFmtId="0" fontId="18" fillId="2" borderId="2" xfId="0" applyFont="1" applyFill="1" applyBorder="1" applyAlignment="1">
      <alignment horizontal="center"/>
    </xf>
    <xf numFmtId="0" fontId="18" fillId="2" borderId="3" xfId="0" applyFont="1" applyFill="1" applyBorder="1" applyAlignment="1">
      <alignment horizontal="center"/>
    </xf>
    <xf numFmtId="0" fontId="18" fillId="2" borderId="5" xfId="0" applyFont="1" applyFill="1" applyBorder="1" applyAlignment="1">
      <alignment horizontal="center"/>
    </xf>
    <xf numFmtId="0" fontId="18" fillId="2" borderId="6" xfId="0" applyFont="1" applyFill="1" applyBorder="1" applyAlignment="1">
      <alignment horizontal="center"/>
    </xf>
    <xf numFmtId="0" fontId="18" fillId="2" borderId="7" xfId="0" applyFont="1" applyFill="1" applyBorder="1" applyAlignment="1">
      <alignment horizontal="center"/>
    </xf>
    <xf numFmtId="0" fontId="18" fillId="2" borderId="49" xfId="0" applyFont="1" applyFill="1" applyBorder="1" applyAlignment="1">
      <alignment horizontal="center"/>
    </xf>
    <xf numFmtId="0" fontId="18" fillId="2" borderId="50" xfId="0" applyFont="1" applyFill="1" applyBorder="1" applyAlignment="1">
      <alignment horizontal="center"/>
    </xf>
    <xf numFmtId="0" fontId="18" fillId="2" borderId="51" xfId="0" applyFont="1" applyFill="1" applyBorder="1" applyAlignment="1">
      <alignment horizontal="center"/>
    </xf>
    <xf numFmtId="0" fontId="18" fillId="0" borderId="48" xfId="0" applyFont="1" applyFill="1" applyBorder="1" applyAlignment="1">
      <alignment horizontal="left" wrapText="1"/>
    </xf>
    <xf numFmtId="0" fontId="4" fillId="3"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0" xfId="0" applyFont="1" applyFill="1" applyBorder="1" applyAlignment="1">
      <alignment horizontal="center" vertical="center"/>
    </xf>
    <xf numFmtId="0" fontId="3" fillId="3" borderId="8" xfId="0" applyFont="1" applyFill="1" applyBorder="1"/>
    <xf numFmtId="0" fontId="3" fillId="3" borderId="25" xfId="0" applyFont="1" applyFill="1" applyBorder="1"/>
    <xf numFmtId="0" fontId="4" fillId="3" borderId="28" xfId="0" quotePrefix="1" applyFont="1" applyFill="1" applyBorder="1" applyAlignment="1">
      <alignment horizontal="center" vertical="center"/>
    </xf>
    <xf numFmtId="0" fontId="4" fillId="3" borderId="29" xfId="0" quotePrefix="1" applyFont="1" applyFill="1" applyBorder="1" applyAlignment="1">
      <alignment horizontal="center" vertical="center"/>
    </xf>
    <xf numFmtId="0" fontId="4" fillId="3" borderId="30" xfId="0" applyFont="1" applyFill="1" applyBorder="1" applyAlignment="1">
      <alignment horizontal="center" vertical="center"/>
    </xf>
    <xf numFmtId="0" fontId="4" fillId="3" borderId="27" xfId="0" applyFont="1" applyFill="1" applyBorder="1" applyAlignment="1">
      <alignment horizontal="center"/>
    </xf>
    <xf numFmtId="0" fontId="4" fillId="3" borderId="28" xfId="0" applyFont="1" applyFill="1" applyBorder="1" applyAlignment="1">
      <alignment horizontal="center"/>
    </xf>
    <xf numFmtId="0" fontId="4" fillId="3" borderId="29" xfId="0" applyFont="1" applyFill="1" applyBorder="1" applyAlignment="1">
      <alignment horizontal="center" vertical="center"/>
    </xf>
    <xf numFmtId="0" fontId="4" fillId="3" borderId="27" xfId="0" applyFont="1" applyFill="1" applyBorder="1" applyAlignment="1">
      <alignment horizontal="center" vertical="center"/>
    </xf>
    <xf numFmtId="0" fontId="4" fillId="2" borderId="39" xfId="0" applyFont="1" applyFill="1" applyBorder="1" applyAlignment="1">
      <alignment horizontal="center"/>
    </xf>
    <xf numFmtId="0" fontId="4" fillId="2" borderId="40" xfId="0" applyFont="1" applyFill="1" applyBorder="1" applyAlignment="1">
      <alignment horizont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9" xfId="0" quotePrefix="1" applyFont="1" applyBorder="1" applyAlignment="1">
      <alignment horizontal="center" vertical="center"/>
    </xf>
    <xf numFmtId="0" fontId="3" fillId="0" borderId="12" xfId="0" quotePrefix="1" applyFont="1" applyBorder="1" applyAlignment="1">
      <alignment horizontal="center" vertical="center"/>
    </xf>
    <xf numFmtId="0" fontId="4" fillId="0" borderId="21" xfId="0" applyFont="1" applyBorder="1" applyAlignment="1">
      <alignment horizontal="center" vertical="center"/>
    </xf>
    <xf numFmtId="0" fontId="3" fillId="0" borderId="26" xfId="0" quotePrefix="1" applyFont="1" applyBorder="1" applyAlignment="1">
      <alignment horizontal="center" vertical="center"/>
    </xf>
    <xf numFmtId="0" fontId="3" fillId="0" borderId="27" xfId="0" quotePrefix="1" applyFont="1" applyBorder="1" applyAlignment="1">
      <alignment horizontal="center" vertical="center"/>
    </xf>
    <xf numFmtId="0" fontId="3" fillId="0" borderId="10" xfId="0" applyFont="1" applyBorder="1" applyAlignment="1">
      <alignment horizontal="center" vertical="center"/>
    </xf>
    <xf numFmtId="0" fontId="4" fillId="3" borderId="30" xfId="0" quotePrefix="1" applyFont="1" applyFill="1" applyBorder="1" applyAlignment="1">
      <alignment horizontal="center" vertical="center"/>
    </xf>
    <xf numFmtId="0" fontId="4" fillId="3" borderId="17" xfId="0" applyFont="1" applyFill="1" applyBorder="1" applyAlignment="1">
      <alignment horizontal="center" vertical="center"/>
    </xf>
    <xf numFmtId="0" fontId="4" fillId="3" borderId="28" xfId="0" applyFont="1" applyFill="1" applyBorder="1" applyAlignment="1">
      <alignment horizontal="center" vertical="center"/>
    </xf>
    <xf numFmtId="0" fontId="17" fillId="6" borderId="2" xfId="0" applyFont="1" applyFill="1" applyBorder="1" applyAlignment="1">
      <alignment horizontal="center"/>
    </xf>
    <xf numFmtId="0" fontId="17" fillId="6" borderId="5" xfId="0" applyFont="1" applyFill="1" applyBorder="1" applyAlignment="1">
      <alignment horizontal="center"/>
    </xf>
    <xf numFmtId="0" fontId="14" fillId="0" borderId="0" xfId="0" applyFont="1" applyBorder="1"/>
    <xf numFmtId="0" fontId="13" fillId="0" borderId="0" xfId="0" applyFont="1" applyAlignment="1">
      <alignment vertical="top" wrapText="1"/>
    </xf>
    <xf numFmtId="0" fontId="1" fillId="0" borderId="0" xfId="0" applyFont="1" applyFill="1"/>
    <xf numFmtId="0" fontId="2" fillId="0" borderId="0" xfId="0" applyFont="1" applyFill="1" applyBorder="1"/>
    <xf numFmtId="0" fontId="1" fillId="0" borderId="0" xfId="0" applyFont="1" applyFill="1" applyBorder="1"/>
    <xf numFmtId="0" fontId="3" fillId="0" borderId="0" xfId="0" applyFont="1" applyFill="1" applyBorder="1"/>
    <xf numFmtId="0" fontId="3" fillId="0" borderId="0" xfId="0" applyFont="1" applyFill="1"/>
    <xf numFmtId="0" fontId="0" fillId="0" borderId="0" xfId="0" applyFill="1"/>
    <xf numFmtId="0" fontId="5" fillId="0" borderId="0" xfId="0" applyFont="1" applyFill="1" applyBorder="1"/>
    <xf numFmtId="0" fontId="11" fillId="0" borderId="0" xfId="0" applyFont="1" applyFill="1" applyBorder="1"/>
    <xf numFmtId="0" fontId="3" fillId="0" borderId="47" xfId="0" applyFont="1" applyBorder="1"/>
    <xf numFmtId="0" fontId="3" fillId="0" borderId="0" xfId="0" quotePrefix="1" applyFont="1" applyBorder="1" applyAlignment="1">
      <alignment horizontal="center" vertical="center"/>
    </xf>
    <xf numFmtId="0" fontId="3" fillId="0" borderId="0" xfId="0" applyFont="1" applyBorder="1" applyAlignment="1">
      <alignment horizontal="center" vertical="center"/>
    </xf>
    <xf numFmtId="0" fontId="4" fillId="0" borderId="0" xfId="0" applyFont="1" applyBorder="1" applyAlignment="1">
      <alignment horizontal="center" vertical="center"/>
    </xf>
    <xf numFmtId="0" fontId="0" fillId="0" borderId="0" xfId="0" applyBorder="1" applyAlignment="1">
      <alignment horizontal="center" vertical="center"/>
    </xf>
    <xf numFmtId="0" fontId="3" fillId="0" borderId="0" xfId="0" quotePrefix="1" applyFont="1" applyBorder="1" applyAlignment="1">
      <alignment horizontal="center"/>
    </xf>
    <xf numFmtId="0" fontId="21" fillId="0" borderId="1" xfId="0" applyFont="1" applyFill="1" applyBorder="1"/>
    <xf numFmtId="0" fontId="21" fillId="2" borderId="2" xfId="0" applyFont="1" applyFill="1" applyBorder="1" applyAlignment="1">
      <alignment horizontal="center"/>
    </xf>
    <xf numFmtId="0" fontId="21" fillId="2" borderId="3" xfId="0" applyFont="1" applyFill="1" applyBorder="1" applyAlignment="1">
      <alignment horizontal="center"/>
    </xf>
    <xf numFmtId="0" fontId="21" fillId="2" borderId="5" xfId="0" applyFont="1" applyFill="1" applyBorder="1" applyAlignment="1">
      <alignment horizontal="center"/>
    </xf>
    <xf numFmtId="0" fontId="21" fillId="2" borderId="6" xfId="0" applyFont="1" applyFill="1" applyBorder="1" applyAlignment="1">
      <alignment horizontal="center"/>
    </xf>
    <xf numFmtId="0" fontId="21" fillId="2" borderId="7" xfId="0" applyFont="1" applyFill="1" applyBorder="1" applyAlignment="1">
      <alignment horizontal="center"/>
    </xf>
    <xf numFmtId="0" fontId="22" fillId="0" borderId="0" xfId="0" applyFont="1"/>
    <xf numFmtId="0" fontId="4" fillId="4" borderId="18"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20" xfId="0" applyFont="1" applyFill="1" applyBorder="1" applyAlignment="1">
      <alignment horizontal="center" vertical="center"/>
    </xf>
    <xf numFmtId="0" fontId="4" fillId="4" borderId="28" xfId="0" applyFont="1" applyFill="1" applyBorder="1" applyAlignment="1">
      <alignment horizontal="center" vertical="center"/>
    </xf>
    <xf numFmtId="0" fontId="4" fillId="4" borderId="29"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28" xfId="0" quotePrefix="1" applyFont="1" applyFill="1" applyBorder="1" applyAlignment="1">
      <alignment horizontal="center" vertical="center"/>
    </xf>
    <xf numFmtId="0" fontId="4" fillId="4" borderId="29" xfId="0" quotePrefix="1" applyFont="1" applyFill="1" applyBorder="1" applyAlignment="1">
      <alignment horizontal="center" vertical="center"/>
    </xf>
    <xf numFmtId="0" fontId="4" fillId="4" borderId="27" xfId="0" applyFont="1" applyFill="1" applyBorder="1" applyAlignment="1">
      <alignment horizontal="center"/>
    </xf>
    <xf numFmtId="0" fontId="4" fillId="4" borderId="28" xfId="0" applyFont="1" applyFill="1" applyBorder="1" applyAlignment="1">
      <alignment horizontal="center"/>
    </xf>
    <xf numFmtId="0" fontId="4" fillId="4" borderId="30" xfId="0" quotePrefix="1" applyFont="1" applyFill="1" applyBorder="1" applyAlignment="1">
      <alignment horizontal="center" vertical="center"/>
    </xf>
    <xf numFmtId="0" fontId="3" fillId="4" borderId="8" xfId="0" applyFont="1" applyFill="1" applyBorder="1"/>
    <xf numFmtId="0" fontId="3" fillId="4" borderId="25" xfId="0" applyFont="1" applyFill="1" applyBorder="1"/>
    <xf numFmtId="0" fontId="3" fillId="4" borderId="29" xfId="0" quotePrefix="1" applyFont="1" applyFill="1" applyBorder="1" applyAlignment="1">
      <alignment horizontal="center" vertical="center"/>
    </xf>
    <xf numFmtId="0" fontId="3" fillId="4" borderId="26" xfId="0" quotePrefix="1" applyFont="1" applyFill="1" applyBorder="1" applyAlignment="1">
      <alignment horizontal="center" vertical="center"/>
    </xf>
    <xf numFmtId="0" fontId="3" fillId="4" borderId="27" xfId="0" quotePrefix="1" applyFont="1" applyFill="1" applyBorder="1" applyAlignment="1">
      <alignment horizontal="center" vertical="center"/>
    </xf>
    <xf numFmtId="0" fontId="3" fillId="4" borderId="14" xfId="0" applyFont="1" applyFill="1" applyBorder="1" applyAlignment="1">
      <alignment horizontal="center"/>
    </xf>
    <xf numFmtId="0" fontId="4" fillId="4" borderId="15" xfId="0" applyFont="1" applyFill="1" applyBorder="1"/>
    <xf numFmtId="0" fontId="4" fillId="4" borderId="16" xfId="0" applyFont="1" applyFill="1" applyBorder="1" applyAlignment="1">
      <alignment horizontal="center"/>
    </xf>
    <xf numFmtId="0" fontId="4" fillId="4" borderId="17" xfId="0" applyFont="1" applyFill="1" applyBorder="1" applyAlignment="1">
      <alignment horizontal="center"/>
    </xf>
    <xf numFmtId="0" fontId="4" fillId="4" borderId="17" xfId="0" applyFont="1" applyFill="1" applyBorder="1" applyAlignment="1">
      <alignment horizontal="center" vertical="center"/>
    </xf>
    <xf numFmtId="0" fontId="4" fillId="4" borderId="21" xfId="0" applyFont="1" applyFill="1" applyBorder="1" applyAlignment="1">
      <alignment horizontal="center"/>
    </xf>
    <xf numFmtId="0" fontId="3" fillId="4" borderId="9" xfId="0" quotePrefix="1" applyFont="1" applyFill="1" applyBorder="1" applyAlignment="1">
      <alignment horizontal="center" vertical="center"/>
    </xf>
    <xf numFmtId="0" fontId="3" fillId="4" borderId="10" xfId="0" applyFont="1" applyFill="1" applyBorder="1" applyAlignment="1">
      <alignment vertical="center"/>
    </xf>
    <xf numFmtId="0" fontId="3" fillId="4" borderId="23" xfId="0" applyFont="1" applyFill="1" applyBorder="1" applyAlignment="1">
      <alignment horizontal="center" vertical="center"/>
    </xf>
    <xf numFmtId="0" fontId="4" fillId="4" borderId="44" xfId="0" applyFont="1" applyFill="1" applyBorder="1" applyAlignment="1">
      <alignment horizontal="center" vertical="center"/>
    </xf>
    <xf numFmtId="0" fontId="4" fillId="4" borderId="16" xfId="0" applyFont="1" applyFill="1" applyBorder="1" applyAlignment="1">
      <alignment horizontal="center" vertical="center"/>
    </xf>
    <xf numFmtId="0" fontId="7" fillId="4" borderId="8" xfId="0" applyFont="1" applyFill="1" applyBorder="1"/>
    <xf numFmtId="0" fontId="0" fillId="4" borderId="42" xfId="0" applyFill="1" applyBorder="1" applyAlignment="1">
      <alignment vertical="center"/>
    </xf>
    <xf numFmtId="0" fontId="0" fillId="4" borderId="40" xfId="0" applyFill="1" applyBorder="1" applyAlignment="1">
      <alignment vertical="center"/>
    </xf>
    <xf numFmtId="0" fontId="0" fillId="4" borderId="31" xfId="0" applyFill="1" applyBorder="1" applyAlignment="1">
      <alignment vertical="center"/>
    </xf>
    <xf numFmtId="0" fontId="3" fillId="4" borderId="31" xfId="0" applyFont="1" applyFill="1" applyBorder="1" applyAlignment="1">
      <alignment horizontal="center" vertical="center"/>
    </xf>
    <xf numFmtId="0" fontId="4" fillId="4" borderId="26" xfId="0" applyFont="1" applyFill="1" applyBorder="1" applyAlignment="1">
      <alignment horizontal="center"/>
    </xf>
    <xf numFmtId="0" fontId="4" fillId="4" borderId="31" xfId="0" applyFont="1" applyFill="1" applyBorder="1" applyAlignment="1">
      <alignment horizontal="center" vertical="center"/>
    </xf>
    <xf numFmtId="0" fontId="3" fillId="4" borderId="39" xfId="0" applyFont="1" applyFill="1" applyBorder="1" applyAlignment="1">
      <alignment vertical="center"/>
    </xf>
    <xf numFmtId="0" fontId="3" fillId="4" borderId="40" xfId="0" applyFont="1" applyFill="1" applyBorder="1" applyAlignment="1">
      <alignment vertical="center"/>
    </xf>
    <xf numFmtId="0" fontId="3" fillId="4" borderId="41" xfId="0" applyFont="1" applyFill="1" applyBorder="1" applyAlignment="1">
      <alignment vertical="center"/>
    </xf>
    <xf numFmtId="0" fontId="4" fillId="4" borderId="25" xfId="0" applyFont="1" applyFill="1" applyBorder="1"/>
    <xf numFmtId="0" fontId="4" fillId="4" borderId="39" xfId="0" applyFont="1" applyFill="1" applyBorder="1" applyAlignment="1">
      <alignment horizontal="center"/>
    </xf>
    <xf numFmtId="0" fontId="4" fillId="4" borderId="40" xfId="0" applyFont="1" applyFill="1" applyBorder="1" applyAlignment="1">
      <alignment horizontal="center"/>
    </xf>
    <xf numFmtId="0" fontId="4" fillId="4" borderId="41" xfId="0" applyFont="1" applyFill="1" applyBorder="1" applyAlignment="1"/>
    <xf numFmtId="0" fontId="4" fillId="4" borderId="29" xfId="0" applyFont="1" applyFill="1" applyBorder="1" applyAlignment="1">
      <alignment horizontal="center"/>
    </xf>
    <xf numFmtId="0" fontId="4" fillId="4" borderId="30" xfId="0" applyFont="1" applyFill="1" applyBorder="1" applyAlignment="1">
      <alignment horizontal="center"/>
    </xf>
    <xf numFmtId="0" fontId="3" fillId="4" borderId="39" xfId="0" applyFont="1" applyFill="1" applyBorder="1" applyAlignment="1"/>
    <xf numFmtId="0" fontId="3" fillId="4" borderId="40" xfId="0" applyFont="1" applyFill="1" applyBorder="1" applyAlignment="1"/>
    <xf numFmtId="0" fontId="3" fillId="4" borderId="41" xfId="0" applyFont="1" applyFill="1" applyBorder="1" applyAlignment="1"/>
    <xf numFmtId="16" fontId="4" fillId="4" borderId="39" xfId="0" quotePrefix="1" applyNumberFormat="1" applyFont="1" applyFill="1" applyBorder="1" applyAlignment="1"/>
    <xf numFmtId="16" fontId="4" fillId="4" borderId="40" xfId="0" quotePrefix="1" applyNumberFormat="1" applyFont="1" applyFill="1" applyBorder="1" applyAlignment="1"/>
    <xf numFmtId="16" fontId="4" fillId="4" borderId="41" xfId="0" quotePrefix="1" applyNumberFormat="1" applyFont="1" applyFill="1" applyBorder="1" applyAlignment="1"/>
    <xf numFmtId="0" fontId="4" fillId="4" borderId="30" xfId="0" applyFont="1" applyFill="1" applyBorder="1" applyAlignment="1">
      <alignment horizontal="center" vertical="center"/>
    </xf>
    <xf numFmtId="0" fontId="7" fillId="4" borderId="15" xfId="0" applyFont="1" applyFill="1" applyBorder="1"/>
    <xf numFmtId="0" fontId="3" fillId="4" borderId="18" xfId="0" quotePrefix="1" applyFont="1" applyFill="1" applyBorder="1" applyAlignment="1">
      <alignment horizontal="center" vertical="center"/>
    </xf>
    <xf numFmtId="0" fontId="0" fillId="4" borderId="19" xfId="0" applyFill="1" applyBorder="1" applyAlignment="1">
      <alignment horizontal="center" vertical="center"/>
    </xf>
    <xf numFmtId="0" fontId="0" fillId="4" borderId="20" xfId="0" applyFill="1" applyBorder="1" applyAlignment="1">
      <alignment horizontal="center" vertical="center"/>
    </xf>
    <xf numFmtId="0" fontId="4" fillId="4" borderId="21" xfId="0" applyFont="1" applyFill="1" applyBorder="1" applyAlignment="1">
      <alignment horizontal="center" vertical="center"/>
    </xf>
    <xf numFmtId="0" fontId="4" fillId="4" borderId="18" xfId="0" applyFont="1" applyFill="1" applyBorder="1" applyAlignment="1">
      <alignment horizontal="center"/>
    </xf>
    <xf numFmtId="0" fontId="15" fillId="4" borderId="19" xfId="0" applyFont="1" applyFill="1" applyBorder="1" applyAlignment="1">
      <alignment horizontal="center"/>
    </xf>
    <xf numFmtId="0" fontId="4" fillId="4" borderId="19" xfId="0" applyFont="1" applyFill="1" applyBorder="1" applyAlignment="1">
      <alignment horizontal="center"/>
    </xf>
    <xf numFmtId="0" fontId="15" fillId="4" borderId="17" xfId="0" applyFont="1" applyFill="1" applyBorder="1" applyAlignment="1">
      <alignment horizontal="center" vertical="center"/>
    </xf>
    <xf numFmtId="0" fontId="4" fillId="4" borderId="20" xfId="0" applyFont="1" applyFill="1" applyBorder="1" applyAlignment="1">
      <alignment horizontal="center"/>
    </xf>
    <xf numFmtId="0" fontId="15" fillId="4" borderId="16" xfId="0" applyFont="1" applyFill="1" applyBorder="1" applyAlignment="1">
      <alignment horizontal="center" vertical="center"/>
    </xf>
    <xf numFmtId="0" fontId="4" fillId="4" borderId="29" xfId="0" quotePrefix="1" applyFont="1" applyFill="1" applyBorder="1" applyAlignment="1">
      <alignment horizontal="center"/>
    </xf>
    <xf numFmtId="0" fontId="4" fillId="4" borderId="29" xfId="0" applyNumberFormat="1" applyFont="1" applyFill="1" applyBorder="1" applyAlignment="1">
      <alignment horizontal="center" vertical="center"/>
    </xf>
    <xf numFmtId="0" fontId="8" fillId="4" borderId="30" xfId="0" applyFont="1" applyFill="1" applyBorder="1" applyAlignment="1">
      <alignment horizontal="center" vertical="center"/>
    </xf>
    <xf numFmtId="0" fontId="3" fillId="4" borderId="31" xfId="0" applyFont="1" applyFill="1" applyBorder="1" applyAlignment="1">
      <alignment horizontal="center"/>
    </xf>
    <xf numFmtId="0" fontId="4" fillId="4" borderId="26" xfId="0" applyFont="1" applyFill="1" applyBorder="1" applyAlignment="1">
      <alignment horizontal="center" vertical="center"/>
    </xf>
    <xf numFmtId="0" fontId="4" fillId="4" borderId="31" xfId="0" applyFont="1" applyFill="1" applyBorder="1" applyAlignment="1">
      <alignment horizontal="center"/>
    </xf>
    <xf numFmtId="0" fontId="4" fillId="4" borderId="26" xfId="0" quotePrefix="1" applyFont="1" applyFill="1" applyBorder="1" applyAlignment="1">
      <alignment horizontal="center" vertical="center"/>
    </xf>
    <xf numFmtId="0" fontId="4" fillId="4" borderId="27" xfId="0" quotePrefix="1" applyFont="1" applyFill="1" applyBorder="1" applyAlignment="1">
      <alignment horizontal="center" vertical="center"/>
    </xf>
    <xf numFmtId="0" fontId="15" fillId="4" borderId="29" xfId="0" quotePrefix="1" applyFont="1" applyFill="1" applyBorder="1" applyAlignment="1">
      <alignment horizontal="center" vertical="center"/>
    </xf>
    <xf numFmtId="0" fontId="15" fillId="4" borderId="29" xfId="0" applyFont="1" applyFill="1" applyBorder="1" applyAlignment="1">
      <alignment horizontal="center"/>
    </xf>
    <xf numFmtId="0" fontId="8" fillId="4" borderId="29"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33" xfId="0" applyFont="1" applyFill="1" applyBorder="1" applyAlignment="1">
      <alignment horizontal="center" vertical="center"/>
    </xf>
    <xf numFmtId="0" fontId="4" fillId="4" borderId="34" xfId="0" applyFont="1" applyFill="1" applyBorder="1" applyAlignment="1">
      <alignment horizontal="center" vertical="center"/>
    </xf>
    <xf numFmtId="0" fontId="4" fillId="4" borderId="35" xfId="0" applyFont="1" applyFill="1" applyBorder="1" applyAlignment="1">
      <alignment horizontal="center" vertical="center"/>
    </xf>
    <xf numFmtId="0" fontId="4" fillId="4" borderId="36" xfId="0" applyFont="1" applyFill="1" applyBorder="1" applyAlignment="1">
      <alignment horizontal="center" vertical="center"/>
    </xf>
    <xf numFmtId="0" fontId="3" fillId="4" borderId="14" xfId="0" quotePrefix="1" applyFont="1" applyFill="1" applyBorder="1" applyAlignment="1">
      <alignment horizontal="center"/>
    </xf>
    <xf numFmtId="0" fontId="4" fillId="4" borderId="16" xfId="0" quotePrefix="1" applyFont="1" applyFill="1" applyBorder="1" applyAlignment="1">
      <alignment horizontal="center" vertical="center"/>
    </xf>
    <xf numFmtId="0" fontId="4" fillId="4" borderId="21" xfId="0" quotePrefix="1" applyFont="1" applyFill="1" applyBorder="1" applyAlignment="1">
      <alignment horizontal="center"/>
    </xf>
    <xf numFmtId="0" fontId="3" fillId="7" borderId="1" xfId="0" applyFont="1" applyFill="1" applyBorder="1"/>
    <xf numFmtId="0" fontId="21" fillId="2" borderId="49" xfId="0" applyFont="1" applyFill="1" applyBorder="1" applyAlignment="1">
      <alignment horizontal="center"/>
    </xf>
    <xf numFmtId="0" fontId="21" fillId="2" borderId="50" xfId="0" applyFont="1" applyFill="1" applyBorder="1" applyAlignment="1">
      <alignment horizontal="center"/>
    </xf>
    <xf numFmtId="0" fontId="21" fillId="2" borderId="51" xfId="0" applyFont="1" applyFill="1" applyBorder="1" applyAlignment="1">
      <alignment horizontal="center"/>
    </xf>
    <xf numFmtId="0" fontId="21" fillId="2" borderId="52" xfId="0" applyFont="1" applyFill="1" applyBorder="1" applyAlignment="1">
      <alignment horizontal="center"/>
    </xf>
    <xf numFmtId="0" fontId="21" fillId="2" borderId="53" xfId="0" applyFont="1" applyFill="1" applyBorder="1" applyAlignment="1">
      <alignment horizontal="center"/>
    </xf>
    <xf numFmtId="0" fontId="5" fillId="4" borderId="0" xfId="0" applyFont="1" applyFill="1"/>
    <xf numFmtId="0" fontId="3" fillId="4" borderId="28" xfId="0" quotePrefix="1" applyFont="1" applyFill="1" applyBorder="1" applyAlignment="1">
      <alignment horizontal="center" vertical="center"/>
    </xf>
    <xf numFmtId="0" fontId="3" fillId="4" borderId="26" xfId="0" quotePrefix="1" applyFont="1" applyFill="1" applyBorder="1" applyAlignment="1">
      <alignment horizontal="center" vertical="center"/>
    </xf>
    <xf numFmtId="0" fontId="3" fillId="0" borderId="2" xfId="0" applyFont="1" applyFill="1" applyBorder="1" applyAlignment="1">
      <alignment horizontal="center"/>
    </xf>
    <xf numFmtId="0" fontId="3" fillId="0" borderId="3" xfId="0" applyFont="1" applyFill="1" applyBorder="1" applyAlignment="1">
      <alignment horizontal="center"/>
    </xf>
    <xf numFmtId="0" fontId="3" fillId="0" borderId="5"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5" xfId="0" applyFont="1" applyFill="1" applyBorder="1" applyAlignment="1">
      <alignment horizontal="center"/>
    </xf>
    <xf numFmtId="0" fontId="4" fillId="2" borderId="6" xfId="0" applyFont="1" applyFill="1" applyBorder="1" applyAlignment="1">
      <alignment horizontal="center"/>
    </xf>
    <xf numFmtId="0" fontId="4" fillId="2" borderId="49" xfId="0" applyFont="1" applyFill="1" applyBorder="1" applyAlignment="1">
      <alignment horizontal="center"/>
    </xf>
    <xf numFmtId="0" fontId="4" fillId="2" borderId="50" xfId="0" applyFont="1" applyFill="1" applyBorder="1" applyAlignment="1">
      <alignment horizontal="center"/>
    </xf>
    <xf numFmtId="0" fontId="4" fillId="2" borderId="51" xfId="0" applyFont="1" applyFill="1" applyBorder="1" applyAlignment="1">
      <alignment horizontal="center"/>
    </xf>
    <xf numFmtId="0" fontId="4" fillId="0" borderId="48" xfId="0" applyFont="1" applyFill="1" applyBorder="1"/>
    <xf numFmtId="0" fontId="23" fillId="0" borderId="0" xfId="0" applyFont="1"/>
    <xf numFmtId="0" fontId="24" fillId="0" borderId="0" xfId="0" applyFont="1"/>
    <xf numFmtId="0" fontId="3" fillId="4" borderId="11"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0"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13" xfId="0" applyFont="1" applyFill="1" applyBorder="1" applyAlignment="1">
      <alignment horizontal="center" vertical="center"/>
    </xf>
    <xf numFmtId="0" fontId="3" fillId="4" borderId="28"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30" xfId="0" applyFont="1" applyFill="1" applyBorder="1" applyAlignment="1">
      <alignment horizontal="center" vertical="center"/>
    </xf>
    <xf numFmtId="0" fontId="3" fillId="4" borderId="27" xfId="0" applyFont="1" applyFill="1" applyBorder="1" applyAlignment="1">
      <alignment horizontal="center" vertical="center"/>
    </xf>
    <xf numFmtId="0" fontId="3" fillId="4" borderId="26" xfId="0" quotePrefix="1" applyFont="1" applyFill="1" applyBorder="1" applyAlignment="1">
      <alignment horizontal="center" vertical="center"/>
    </xf>
    <xf numFmtId="0" fontId="3" fillId="4" borderId="27" xfId="0" quotePrefix="1" applyFont="1" applyFill="1" applyBorder="1" applyAlignment="1">
      <alignment horizontal="center" vertical="center"/>
    </xf>
    <xf numFmtId="0" fontId="3" fillId="4" borderId="28" xfId="0" quotePrefix="1" applyFont="1" applyFill="1" applyBorder="1" applyAlignment="1">
      <alignment horizontal="center" vertical="center"/>
    </xf>
    <xf numFmtId="0" fontId="3" fillId="4" borderId="29" xfId="0" quotePrefix="1" applyFont="1" applyFill="1" applyBorder="1" applyAlignment="1">
      <alignment horizontal="center" vertical="center"/>
    </xf>
    <xf numFmtId="0" fontId="3" fillId="4" borderId="9" xfId="0" applyFont="1" applyFill="1" applyBorder="1" applyAlignment="1">
      <alignment horizontal="center" vertical="center"/>
    </xf>
    <xf numFmtId="0" fontId="13" fillId="0" borderId="54" xfId="0" applyFont="1" applyBorder="1" applyAlignment="1">
      <alignment horizontal="left" vertical="top" wrapText="1"/>
    </xf>
    <xf numFmtId="0" fontId="13" fillId="0" borderId="57" xfId="0" applyFont="1" applyBorder="1" applyAlignment="1">
      <alignment horizontal="left" vertical="top" wrapText="1"/>
    </xf>
    <xf numFmtId="0" fontId="13" fillId="0" borderId="53" xfId="0" applyFont="1" applyBorder="1" applyAlignment="1">
      <alignment horizontal="left" vertical="top" wrapText="1"/>
    </xf>
    <xf numFmtId="0" fontId="13" fillId="0" borderId="55" xfId="0" applyFont="1" applyBorder="1" applyAlignment="1">
      <alignment horizontal="left" vertical="top" wrapText="1"/>
    </xf>
    <xf numFmtId="0" fontId="13" fillId="0" borderId="0" xfId="0" applyFont="1" applyBorder="1" applyAlignment="1">
      <alignment horizontal="left" vertical="top" wrapText="1"/>
    </xf>
    <xf numFmtId="0" fontId="13" fillId="0" borderId="58" xfId="0" applyFont="1" applyBorder="1" applyAlignment="1">
      <alignment horizontal="left" vertical="top" wrapText="1"/>
    </xf>
    <xf numFmtId="0" fontId="13" fillId="0" borderId="56" xfId="0" applyFont="1" applyBorder="1" applyAlignment="1">
      <alignment horizontal="left" vertical="top" wrapText="1"/>
    </xf>
    <xf numFmtId="0" fontId="13" fillId="0" borderId="59" xfId="0" applyFont="1" applyBorder="1" applyAlignment="1">
      <alignment horizontal="left" vertical="top" wrapText="1"/>
    </xf>
    <xf numFmtId="0" fontId="13" fillId="0" borderId="46" xfId="0" applyFont="1" applyBorder="1" applyAlignment="1">
      <alignment horizontal="left" vertical="top" wrapText="1"/>
    </xf>
    <xf numFmtId="0" fontId="5" fillId="0" borderId="0" xfId="0" applyFont="1" applyFill="1" applyBorder="1" applyAlignment="1">
      <alignment horizontal="left" wrapText="1"/>
    </xf>
    <xf numFmtId="0" fontId="3" fillId="4" borderId="30" xfId="0" quotePrefix="1" applyFont="1" applyFill="1" applyBorder="1" applyAlignment="1">
      <alignment horizontal="center" vertical="center"/>
    </xf>
    <xf numFmtId="0" fontId="4" fillId="4" borderId="32" xfId="0" applyFont="1" applyFill="1" applyBorder="1" applyAlignment="1">
      <alignment horizontal="center" vertical="center"/>
    </xf>
    <xf numFmtId="0" fontId="4" fillId="4" borderId="21"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22" xfId="0" quotePrefix="1" applyFont="1" applyFill="1" applyBorder="1" applyAlignment="1">
      <alignment horizontal="center" vertical="center"/>
    </xf>
    <xf numFmtId="0" fontId="3" fillId="4" borderId="24" xfId="0" quotePrefix="1" applyFont="1" applyFill="1" applyBorder="1" applyAlignment="1">
      <alignment horizontal="center" vertical="center"/>
    </xf>
    <xf numFmtId="0" fontId="3" fillId="4" borderId="14" xfId="0" quotePrefix="1" applyFont="1" applyFill="1" applyBorder="1" applyAlignment="1">
      <alignment horizontal="center" vertical="center"/>
    </xf>
    <xf numFmtId="0" fontId="4" fillId="4" borderId="43" xfId="0" quotePrefix="1" applyFont="1" applyFill="1" applyBorder="1" applyAlignment="1">
      <alignment horizontal="center" vertical="center"/>
    </xf>
    <xf numFmtId="0" fontId="4" fillId="4" borderId="32" xfId="0" quotePrefix="1" applyFont="1" applyFill="1" applyBorder="1" applyAlignment="1">
      <alignment horizontal="center" vertical="center"/>
    </xf>
    <xf numFmtId="0" fontId="4" fillId="4" borderId="44" xfId="0" quotePrefix="1" applyFont="1" applyFill="1" applyBorder="1" applyAlignment="1">
      <alignment horizontal="center" vertical="center"/>
    </xf>
    <xf numFmtId="0" fontId="4" fillId="4" borderId="39" xfId="0" quotePrefix="1" applyFont="1" applyFill="1" applyBorder="1" applyAlignment="1">
      <alignment horizontal="center" vertical="center"/>
    </xf>
    <xf numFmtId="0" fontId="4" fillId="4" borderId="40" xfId="0" quotePrefix="1" applyFont="1" applyFill="1" applyBorder="1" applyAlignment="1">
      <alignment horizontal="center" vertical="center"/>
    </xf>
    <xf numFmtId="0" fontId="4" fillId="4" borderId="41" xfId="0" quotePrefix="1" applyFont="1" applyFill="1" applyBorder="1" applyAlignment="1">
      <alignment horizontal="center" vertical="center"/>
    </xf>
    <xf numFmtId="0" fontId="4" fillId="4" borderId="43" xfId="0" quotePrefix="1" applyFont="1" applyFill="1" applyBorder="1" applyAlignment="1">
      <alignment horizontal="center"/>
    </xf>
    <xf numFmtId="0" fontId="4" fillId="4" borderId="32" xfId="0" quotePrefix="1" applyFont="1" applyFill="1" applyBorder="1" applyAlignment="1">
      <alignment horizontal="center"/>
    </xf>
    <xf numFmtId="0" fontId="4" fillId="4" borderId="44" xfId="0" quotePrefix="1" applyFont="1" applyFill="1" applyBorder="1" applyAlignment="1">
      <alignment horizontal="center"/>
    </xf>
    <xf numFmtId="0" fontId="3" fillId="0" borderId="12" xfId="0" quotePrefix="1" applyFont="1" applyBorder="1" applyAlignment="1">
      <alignment horizontal="center" vertical="center"/>
    </xf>
    <xf numFmtId="0" fontId="0" fillId="0" borderId="10" xfId="0" applyBorder="1" applyAlignment="1">
      <alignment horizontal="center" vertical="center"/>
    </xf>
    <xf numFmtId="0" fontId="3" fillId="4" borderId="22"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23" xfId="0" applyFont="1" applyFill="1" applyBorder="1" applyAlignment="1">
      <alignment horizontal="center" vertical="center"/>
    </xf>
    <xf numFmtId="0" fontId="6" fillId="4" borderId="10" xfId="0" applyFont="1" applyFill="1" applyBorder="1" applyAlignment="1">
      <alignment horizontal="center" vertical="center"/>
    </xf>
    <xf numFmtId="0" fontId="3" fillId="4" borderId="26" xfId="0" applyFont="1" applyFill="1" applyBorder="1" applyAlignment="1">
      <alignment horizontal="center"/>
    </xf>
    <xf numFmtId="0" fontId="3" fillId="4" borderId="27" xfId="0" applyFont="1" applyFill="1" applyBorder="1" applyAlignment="1">
      <alignment horizontal="center"/>
    </xf>
    <xf numFmtId="0" fontId="6" fillId="4" borderId="29" xfId="0" applyFont="1" applyFill="1" applyBorder="1" applyAlignment="1">
      <alignment horizontal="center" vertical="center"/>
    </xf>
    <xf numFmtId="0" fontId="6" fillId="4" borderId="30" xfId="0" applyFont="1" applyFill="1" applyBorder="1" applyAlignment="1">
      <alignment horizontal="center" vertical="center"/>
    </xf>
    <xf numFmtId="0" fontId="4" fillId="4" borderId="21" xfId="0" quotePrefix="1" applyFont="1" applyFill="1" applyBorder="1" applyAlignment="1">
      <alignment horizontal="center" vertical="center"/>
    </xf>
    <xf numFmtId="0" fontId="3" fillId="4" borderId="26" xfId="0" applyFont="1" applyFill="1" applyBorder="1" applyAlignment="1">
      <alignment horizontal="center" vertical="center"/>
    </xf>
    <xf numFmtId="0" fontId="3" fillId="4" borderId="26" xfId="0" quotePrefix="1" applyFont="1" applyFill="1" applyBorder="1" applyAlignment="1">
      <alignment horizontal="center"/>
    </xf>
    <xf numFmtId="0" fontId="3" fillId="4" borderId="27" xfId="0" quotePrefix="1" applyFont="1" applyFill="1" applyBorder="1" applyAlignment="1">
      <alignment horizontal="center"/>
    </xf>
    <xf numFmtId="0" fontId="4" fillId="4" borderId="39" xfId="0" applyFont="1" applyFill="1" applyBorder="1" applyAlignment="1">
      <alignment horizontal="center"/>
    </xf>
    <xf numFmtId="0" fontId="4" fillId="4" borderId="40" xfId="0" applyFont="1" applyFill="1" applyBorder="1" applyAlignment="1">
      <alignment horizontal="center"/>
    </xf>
    <xf numFmtId="0" fontId="4" fillId="4" borderId="41" xfId="0" applyFont="1" applyFill="1" applyBorder="1" applyAlignment="1">
      <alignment horizontal="center"/>
    </xf>
    <xf numFmtId="0" fontId="4" fillId="4" borderId="22" xfId="0" applyFont="1" applyFill="1" applyBorder="1" applyAlignment="1">
      <alignment horizontal="center" vertical="center"/>
    </xf>
    <xf numFmtId="0" fontId="4" fillId="4" borderId="24" xfId="0" applyFont="1" applyFill="1" applyBorder="1" applyAlignment="1">
      <alignment horizontal="center" vertical="center"/>
    </xf>
    <xf numFmtId="0" fontId="4" fillId="4" borderId="14" xfId="0" applyFont="1" applyFill="1" applyBorder="1" applyAlignment="1">
      <alignment horizontal="center" vertical="center"/>
    </xf>
    <xf numFmtId="0" fontId="3" fillId="0" borderId="26" xfId="0" quotePrefix="1" applyFont="1" applyBorder="1" applyAlignment="1">
      <alignment horizontal="center"/>
    </xf>
    <xf numFmtId="0" fontId="3" fillId="0" borderId="27" xfId="0" quotePrefix="1" applyFont="1" applyBorder="1" applyAlignment="1">
      <alignment horizontal="center"/>
    </xf>
    <xf numFmtId="0" fontId="4" fillId="2" borderId="43" xfId="0" quotePrefix="1" applyFont="1" applyFill="1" applyBorder="1" applyAlignment="1">
      <alignment horizontal="center" vertical="center"/>
    </xf>
    <xf numFmtId="0" fontId="4" fillId="2" borderId="32" xfId="0" quotePrefix="1" applyFont="1" applyFill="1" applyBorder="1" applyAlignment="1">
      <alignment horizontal="center" vertical="center"/>
    </xf>
    <xf numFmtId="0" fontId="4" fillId="2" borderId="44" xfId="0" quotePrefix="1" applyFont="1" applyFill="1" applyBorder="1" applyAlignment="1">
      <alignment horizontal="center" vertical="center"/>
    </xf>
    <xf numFmtId="0" fontId="3" fillId="5" borderId="22" xfId="0" quotePrefix="1" applyFont="1" applyFill="1" applyBorder="1" applyAlignment="1">
      <alignment horizontal="center" vertical="center"/>
    </xf>
    <xf numFmtId="0" fontId="3" fillId="5" borderId="24" xfId="0" quotePrefix="1" applyFont="1" applyFill="1" applyBorder="1" applyAlignment="1">
      <alignment horizontal="center" vertical="center"/>
    </xf>
    <xf numFmtId="0" fontId="3" fillId="5" borderId="14" xfId="0" quotePrefix="1" applyFont="1" applyFill="1" applyBorder="1" applyAlignment="1">
      <alignment horizontal="center" vertical="center"/>
    </xf>
    <xf numFmtId="0" fontId="3" fillId="3" borderId="26" xfId="0" quotePrefix="1" applyFont="1" applyFill="1" applyBorder="1" applyAlignment="1">
      <alignment horizontal="center" vertical="center"/>
    </xf>
    <xf numFmtId="0" fontId="3" fillId="3" borderId="29" xfId="0" quotePrefix="1" applyFont="1" applyFill="1" applyBorder="1" applyAlignment="1">
      <alignment horizontal="center" vertical="center"/>
    </xf>
    <xf numFmtId="0" fontId="3" fillId="3" borderId="27" xfId="0" quotePrefix="1" applyFont="1" applyFill="1" applyBorder="1" applyAlignment="1">
      <alignment horizontal="center" vertical="center"/>
    </xf>
    <xf numFmtId="0" fontId="3" fillId="3" borderId="28" xfId="0" quotePrefix="1" applyFont="1" applyFill="1" applyBorder="1" applyAlignment="1">
      <alignment horizontal="center" vertical="center"/>
    </xf>
    <xf numFmtId="0" fontId="3" fillId="3" borderId="30" xfId="0" quotePrefix="1" applyFont="1" applyFill="1" applyBorder="1" applyAlignment="1">
      <alignment horizontal="center" vertical="center"/>
    </xf>
    <xf numFmtId="0" fontId="4" fillId="0" borderId="32" xfId="0" applyFont="1" applyBorder="1" applyAlignment="1">
      <alignment horizontal="center" vertical="center"/>
    </xf>
    <xf numFmtId="0" fontId="4" fillId="0" borderId="21"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26" xfId="0" quotePrefix="1" applyFont="1" applyBorder="1" applyAlignment="1">
      <alignment horizontal="center" vertical="center"/>
    </xf>
    <xf numFmtId="0" fontId="3" fillId="0" borderId="27" xfId="0" quotePrefix="1" applyFont="1" applyBorder="1" applyAlignment="1">
      <alignment horizontal="center" vertical="center"/>
    </xf>
    <xf numFmtId="0" fontId="3" fillId="0" borderId="28" xfId="0" quotePrefix="1" applyFont="1" applyBorder="1" applyAlignment="1">
      <alignment horizontal="center" vertical="center"/>
    </xf>
    <xf numFmtId="0" fontId="3" fillId="0" borderId="29" xfId="0" quotePrefix="1" applyFont="1" applyBorder="1" applyAlignment="1">
      <alignment horizontal="center" vertical="center"/>
    </xf>
    <xf numFmtId="0" fontId="3" fillId="0" borderId="30" xfId="0" quotePrefix="1" applyFont="1" applyBorder="1" applyAlignment="1">
      <alignment horizontal="center" vertical="center"/>
    </xf>
    <xf numFmtId="0" fontId="4" fillId="2" borderId="39" xfId="0" quotePrefix="1" applyFont="1" applyFill="1" applyBorder="1" applyAlignment="1">
      <alignment horizontal="center" vertical="center"/>
    </xf>
    <xf numFmtId="0" fontId="4" fillId="2" borderId="40" xfId="0" quotePrefix="1" applyFont="1" applyFill="1" applyBorder="1" applyAlignment="1">
      <alignment horizontal="center" vertical="center"/>
    </xf>
    <xf numFmtId="0" fontId="4" fillId="2" borderId="41" xfId="0" quotePrefix="1" applyFont="1" applyFill="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22" xfId="0" quotePrefix="1" applyFont="1" applyBorder="1" applyAlignment="1">
      <alignment horizontal="center" vertical="center"/>
    </xf>
    <xf numFmtId="0" fontId="3" fillId="0" borderId="24" xfId="0" quotePrefix="1" applyFont="1" applyBorder="1" applyAlignment="1">
      <alignment horizontal="center" vertical="center"/>
    </xf>
    <xf numFmtId="0" fontId="3" fillId="0" borderId="14" xfId="0" quotePrefix="1" applyFont="1" applyBorder="1" applyAlignment="1">
      <alignment horizontal="center" vertical="center"/>
    </xf>
    <xf numFmtId="0" fontId="3" fillId="0" borderId="22" xfId="0" applyFont="1" applyBorder="1" applyAlignment="1">
      <alignment horizontal="center" vertical="center"/>
    </xf>
    <xf numFmtId="0" fontId="3" fillId="0" borderId="24" xfId="0" applyFont="1" applyBorder="1" applyAlignment="1">
      <alignment horizontal="center" vertical="center"/>
    </xf>
    <xf numFmtId="0" fontId="3" fillId="0" borderId="23"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4" fillId="2" borderId="21" xfId="0" quotePrefix="1" applyFont="1" applyFill="1" applyBorder="1" applyAlignment="1">
      <alignment horizontal="center" vertical="center"/>
    </xf>
    <xf numFmtId="0" fontId="6" fillId="0" borderId="10"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4" fillId="0" borderId="22" xfId="0" applyFont="1" applyBorder="1" applyAlignment="1">
      <alignment horizontal="center" vertical="center"/>
    </xf>
    <xf numFmtId="0" fontId="4" fillId="0" borderId="24" xfId="0" applyFont="1" applyBorder="1" applyAlignment="1">
      <alignment horizontal="center" vertical="center"/>
    </xf>
    <xf numFmtId="0" fontId="4" fillId="0" borderId="14" xfId="0" applyFont="1" applyBorder="1" applyAlignment="1">
      <alignment horizontal="center" vertical="center"/>
    </xf>
    <xf numFmtId="0" fontId="3" fillId="0" borderId="26" xfId="0" applyFont="1" applyBorder="1" applyAlignment="1">
      <alignment horizontal="center"/>
    </xf>
    <xf numFmtId="0" fontId="3" fillId="0" borderId="27" xfId="0" applyFont="1" applyBorder="1" applyAlignment="1">
      <alignment horizontal="center"/>
    </xf>
    <xf numFmtId="0" fontId="3" fillId="3" borderId="28"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7" xfId="0" applyFont="1" applyFill="1" applyBorder="1" applyAlignment="1">
      <alignment horizontal="center" vertical="center"/>
    </xf>
    <xf numFmtId="0" fontId="4" fillId="2" borderId="39" xfId="0" applyFont="1" applyFill="1" applyBorder="1" applyAlignment="1">
      <alignment horizontal="center"/>
    </xf>
    <xf numFmtId="0" fontId="4" fillId="2" borderId="40" xfId="0" applyFont="1" applyFill="1" applyBorder="1" applyAlignment="1">
      <alignment horizontal="center"/>
    </xf>
    <xf numFmtId="0" fontId="4" fillId="2" borderId="41" xfId="0" applyFont="1" applyFill="1" applyBorder="1" applyAlignment="1">
      <alignment horizontal="center"/>
    </xf>
    <xf numFmtId="0" fontId="4" fillId="0" borderId="43" xfId="0" quotePrefix="1" applyFont="1" applyBorder="1" applyAlignment="1">
      <alignment horizontal="center"/>
    </xf>
    <xf numFmtId="0" fontId="4" fillId="0" borderId="32" xfId="0" quotePrefix="1" applyFont="1" applyBorder="1" applyAlignment="1">
      <alignment horizontal="center"/>
    </xf>
    <xf numFmtId="0" fontId="4" fillId="0" borderId="44" xfId="0" quotePrefix="1" applyFont="1" applyBorder="1" applyAlignment="1">
      <alignment horizontal="center"/>
    </xf>
  </cellXfs>
  <cellStyles count="1">
    <cellStyle name="Normaali" xfId="0" builtinId="0"/>
  </cellStyles>
  <dxfs count="0"/>
  <tableStyles count="0" defaultTableStyle="TableStyleMedium2" defaultPivotStyle="PivotStyleLight16"/>
  <colors>
    <mruColors>
      <color rgb="FF93E3FF"/>
      <color rgb="FFABE9FF"/>
      <color rgb="FF344F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513"/>
  <sheetViews>
    <sheetView tabSelected="1" topLeftCell="A27" zoomScaleNormal="100" zoomScalePageLayoutView="98" workbookViewId="0">
      <pane xSplit="1" topLeftCell="L1" activePane="topRight" state="frozen"/>
      <selection pane="topRight" activeCell="U28" sqref="U28"/>
    </sheetView>
  </sheetViews>
  <sheetFormatPr defaultRowHeight="15" x14ac:dyDescent="0.25"/>
  <cols>
    <col min="1" max="1" width="38" customWidth="1"/>
    <col min="2" max="2" width="9.42578125" hidden="1" customWidth="1"/>
    <col min="3" max="3" width="9.140625" hidden="1" customWidth="1"/>
    <col min="4" max="4" width="9.140625" style="72" hidden="1" customWidth="1"/>
    <col min="5" max="5" width="11.28515625" hidden="1" customWidth="1"/>
    <col min="6" max="6" width="10.140625" hidden="1" customWidth="1"/>
    <col min="7" max="7" width="9.140625" hidden="1" customWidth="1"/>
    <col min="8" max="8" width="9.140625" style="72" hidden="1" customWidth="1"/>
    <col min="9" max="10" width="9.140625" hidden="1" customWidth="1"/>
    <col min="11" max="11" width="11.5703125" hidden="1" customWidth="1"/>
    <col min="12" max="21" width="7.7109375" customWidth="1"/>
    <col min="256" max="256" width="0" hidden="1" customWidth="1"/>
    <col min="257" max="257" width="38" customWidth="1"/>
    <col min="258" max="258" width="9.42578125" bestFit="1" customWidth="1"/>
    <col min="262" max="262" width="10.140625" bestFit="1" customWidth="1"/>
    <col min="267" max="267" width="11.5703125" bestFit="1" customWidth="1"/>
    <col min="512" max="512" width="0" hidden="1" customWidth="1"/>
    <col min="513" max="513" width="38" customWidth="1"/>
    <col min="514" max="514" width="9.42578125" bestFit="1" customWidth="1"/>
    <col min="518" max="518" width="10.140625" bestFit="1" customWidth="1"/>
    <col min="523" max="523" width="11.5703125" bestFit="1" customWidth="1"/>
    <col min="768" max="768" width="0" hidden="1" customWidth="1"/>
    <col min="769" max="769" width="38" customWidth="1"/>
    <col min="770" max="770" width="9.42578125" bestFit="1" customWidth="1"/>
    <col min="774" max="774" width="10.140625" bestFit="1" customWidth="1"/>
    <col min="779" max="779" width="11.5703125" bestFit="1" customWidth="1"/>
    <col min="1024" max="1024" width="0" hidden="1" customWidth="1"/>
    <col min="1025" max="1025" width="38" customWidth="1"/>
    <col min="1026" max="1026" width="9.42578125" bestFit="1" customWidth="1"/>
    <col min="1030" max="1030" width="10.140625" bestFit="1" customWidth="1"/>
    <col min="1035" max="1035" width="11.5703125" bestFit="1" customWidth="1"/>
    <col min="1280" max="1280" width="0" hidden="1" customWidth="1"/>
    <col min="1281" max="1281" width="38" customWidth="1"/>
    <col min="1282" max="1282" width="9.42578125" bestFit="1" customWidth="1"/>
    <col min="1286" max="1286" width="10.140625" bestFit="1" customWidth="1"/>
    <col min="1291" max="1291" width="11.5703125" bestFit="1" customWidth="1"/>
    <col min="1536" max="1536" width="0" hidden="1" customWidth="1"/>
    <col min="1537" max="1537" width="38" customWidth="1"/>
    <col min="1538" max="1538" width="9.42578125" bestFit="1" customWidth="1"/>
    <col min="1542" max="1542" width="10.140625" bestFit="1" customWidth="1"/>
    <col min="1547" max="1547" width="11.5703125" bestFit="1" customWidth="1"/>
    <col min="1792" max="1792" width="0" hidden="1" customWidth="1"/>
    <col min="1793" max="1793" width="38" customWidth="1"/>
    <col min="1794" max="1794" width="9.42578125" bestFit="1" customWidth="1"/>
    <col min="1798" max="1798" width="10.140625" bestFit="1" customWidth="1"/>
    <col min="1803" max="1803" width="11.5703125" bestFit="1" customWidth="1"/>
    <col min="2048" max="2048" width="0" hidden="1" customWidth="1"/>
    <col min="2049" max="2049" width="38" customWidth="1"/>
    <col min="2050" max="2050" width="9.42578125" bestFit="1" customWidth="1"/>
    <col min="2054" max="2054" width="10.140625" bestFit="1" customWidth="1"/>
    <col min="2059" max="2059" width="11.5703125" bestFit="1" customWidth="1"/>
    <col min="2304" max="2304" width="0" hidden="1" customWidth="1"/>
    <col min="2305" max="2305" width="38" customWidth="1"/>
    <col min="2306" max="2306" width="9.42578125" bestFit="1" customWidth="1"/>
    <col min="2310" max="2310" width="10.140625" bestFit="1" customWidth="1"/>
    <col min="2315" max="2315" width="11.5703125" bestFit="1" customWidth="1"/>
    <col min="2560" max="2560" width="0" hidden="1" customWidth="1"/>
    <col min="2561" max="2561" width="38" customWidth="1"/>
    <col min="2562" max="2562" width="9.42578125" bestFit="1" customWidth="1"/>
    <col min="2566" max="2566" width="10.140625" bestFit="1" customWidth="1"/>
    <col min="2571" max="2571" width="11.5703125" bestFit="1" customWidth="1"/>
    <col min="2816" max="2816" width="0" hidden="1" customWidth="1"/>
    <col min="2817" max="2817" width="38" customWidth="1"/>
    <col min="2818" max="2818" width="9.42578125" bestFit="1" customWidth="1"/>
    <col min="2822" max="2822" width="10.140625" bestFit="1" customWidth="1"/>
    <col min="2827" max="2827" width="11.5703125" bestFit="1" customWidth="1"/>
    <col min="3072" max="3072" width="0" hidden="1" customWidth="1"/>
    <col min="3073" max="3073" width="38" customWidth="1"/>
    <col min="3074" max="3074" width="9.42578125" bestFit="1" customWidth="1"/>
    <col min="3078" max="3078" width="10.140625" bestFit="1" customWidth="1"/>
    <col min="3083" max="3083" width="11.5703125" bestFit="1" customWidth="1"/>
    <col min="3328" max="3328" width="0" hidden="1" customWidth="1"/>
    <col min="3329" max="3329" width="38" customWidth="1"/>
    <col min="3330" max="3330" width="9.42578125" bestFit="1" customWidth="1"/>
    <col min="3334" max="3334" width="10.140625" bestFit="1" customWidth="1"/>
    <col min="3339" max="3339" width="11.5703125" bestFit="1" customWidth="1"/>
    <col min="3584" max="3584" width="0" hidden="1" customWidth="1"/>
    <col min="3585" max="3585" width="38" customWidth="1"/>
    <col min="3586" max="3586" width="9.42578125" bestFit="1" customWidth="1"/>
    <col min="3590" max="3590" width="10.140625" bestFit="1" customWidth="1"/>
    <col min="3595" max="3595" width="11.5703125" bestFit="1" customWidth="1"/>
    <col min="3840" max="3840" width="0" hidden="1" customWidth="1"/>
    <col min="3841" max="3841" width="38" customWidth="1"/>
    <col min="3842" max="3842" width="9.42578125" bestFit="1" customWidth="1"/>
    <col min="3846" max="3846" width="10.140625" bestFit="1" customWidth="1"/>
    <col min="3851" max="3851" width="11.5703125" bestFit="1" customWidth="1"/>
    <col min="4096" max="4096" width="0" hidden="1" customWidth="1"/>
    <col min="4097" max="4097" width="38" customWidth="1"/>
    <col min="4098" max="4098" width="9.42578125" bestFit="1" customWidth="1"/>
    <col min="4102" max="4102" width="10.140625" bestFit="1" customWidth="1"/>
    <col min="4107" max="4107" width="11.5703125" bestFit="1" customWidth="1"/>
    <col min="4352" max="4352" width="0" hidden="1" customWidth="1"/>
    <col min="4353" max="4353" width="38" customWidth="1"/>
    <col min="4354" max="4354" width="9.42578125" bestFit="1" customWidth="1"/>
    <col min="4358" max="4358" width="10.140625" bestFit="1" customWidth="1"/>
    <col min="4363" max="4363" width="11.5703125" bestFit="1" customWidth="1"/>
    <col min="4608" max="4608" width="0" hidden="1" customWidth="1"/>
    <col min="4609" max="4609" width="38" customWidth="1"/>
    <col min="4610" max="4610" width="9.42578125" bestFit="1" customWidth="1"/>
    <col min="4614" max="4614" width="10.140625" bestFit="1" customWidth="1"/>
    <col min="4619" max="4619" width="11.5703125" bestFit="1" customWidth="1"/>
    <col min="4864" max="4864" width="0" hidden="1" customWidth="1"/>
    <col min="4865" max="4865" width="38" customWidth="1"/>
    <col min="4866" max="4866" width="9.42578125" bestFit="1" customWidth="1"/>
    <col min="4870" max="4870" width="10.140625" bestFit="1" customWidth="1"/>
    <col min="4875" max="4875" width="11.5703125" bestFit="1" customWidth="1"/>
    <col min="5120" max="5120" width="0" hidden="1" customWidth="1"/>
    <col min="5121" max="5121" width="38" customWidth="1"/>
    <col min="5122" max="5122" width="9.42578125" bestFit="1" customWidth="1"/>
    <col min="5126" max="5126" width="10.140625" bestFit="1" customWidth="1"/>
    <col min="5131" max="5131" width="11.5703125" bestFit="1" customWidth="1"/>
    <col min="5376" max="5376" width="0" hidden="1" customWidth="1"/>
    <col min="5377" max="5377" width="38" customWidth="1"/>
    <col min="5378" max="5378" width="9.42578125" bestFit="1" customWidth="1"/>
    <col min="5382" max="5382" width="10.140625" bestFit="1" customWidth="1"/>
    <col min="5387" max="5387" width="11.5703125" bestFit="1" customWidth="1"/>
    <col min="5632" max="5632" width="0" hidden="1" customWidth="1"/>
    <col min="5633" max="5633" width="38" customWidth="1"/>
    <col min="5634" max="5634" width="9.42578125" bestFit="1" customWidth="1"/>
    <col min="5638" max="5638" width="10.140625" bestFit="1" customWidth="1"/>
    <col min="5643" max="5643" width="11.5703125" bestFit="1" customWidth="1"/>
    <col min="5888" max="5888" width="0" hidden="1" customWidth="1"/>
    <col min="5889" max="5889" width="38" customWidth="1"/>
    <col min="5890" max="5890" width="9.42578125" bestFit="1" customWidth="1"/>
    <col min="5894" max="5894" width="10.140625" bestFit="1" customWidth="1"/>
    <col min="5899" max="5899" width="11.5703125" bestFit="1" customWidth="1"/>
    <col min="6144" max="6144" width="0" hidden="1" customWidth="1"/>
    <col min="6145" max="6145" width="38" customWidth="1"/>
    <col min="6146" max="6146" width="9.42578125" bestFit="1" customWidth="1"/>
    <col min="6150" max="6150" width="10.140625" bestFit="1" customWidth="1"/>
    <col min="6155" max="6155" width="11.5703125" bestFit="1" customWidth="1"/>
    <col min="6400" max="6400" width="0" hidden="1" customWidth="1"/>
    <col min="6401" max="6401" width="38" customWidth="1"/>
    <col min="6402" max="6402" width="9.42578125" bestFit="1" customWidth="1"/>
    <col min="6406" max="6406" width="10.140625" bestFit="1" customWidth="1"/>
    <col min="6411" max="6411" width="11.5703125" bestFit="1" customWidth="1"/>
    <col min="6656" max="6656" width="0" hidden="1" customWidth="1"/>
    <col min="6657" max="6657" width="38" customWidth="1"/>
    <col min="6658" max="6658" width="9.42578125" bestFit="1" customWidth="1"/>
    <col min="6662" max="6662" width="10.140625" bestFit="1" customWidth="1"/>
    <col min="6667" max="6667" width="11.5703125" bestFit="1" customWidth="1"/>
    <col min="6912" max="6912" width="0" hidden="1" customWidth="1"/>
    <col min="6913" max="6913" width="38" customWidth="1"/>
    <col min="6914" max="6914" width="9.42578125" bestFit="1" customWidth="1"/>
    <col min="6918" max="6918" width="10.140625" bestFit="1" customWidth="1"/>
    <col min="6923" max="6923" width="11.5703125" bestFit="1" customWidth="1"/>
    <col min="7168" max="7168" width="0" hidden="1" customWidth="1"/>
    <col min="7169" max="7169" width="38" customWidth="1"/>
    <col min="7170" max="7170" width="9.42578125" bestFit="1" customWidth="1"/>
    <col min="7174" max="7174" width="10.140625" bestFit="1" customWidth="1"/>
    <col min="7179" max="7179" width="11.5703125" bestFit="1" customWidth="1"/>
    <col min="7424" max="7424" width="0" hidden="1" customWidth="1"/>
    <col min="7425" max="7425" width="38" customWidth="1"/>
    <col min="7426" max="7426" width="9.42578125" bestFit="1" customWidth="1"/>
    <col min="7430" max="7430" width="10.140625" bestFit="1" customWidth="1"/>
    <col min="7435" max="7435" width="11.5703125" bestFit="1" customWidth="1"/>
    <col min="7680" max="7680" width="0" hidden="1" customWidth="1"/>
    <col min="7681" max="7681" width="38" customWidth="1"/>
    <col min="7682" max="7682" width="9.42578125" bestFit="1" customWidth="1"/>
    <col min="7686" max="7686" width="10.140625" bestFit="1" customWidth="1"/>
    <col min="7691" max="7691" width="11.5703125" bestFit="1" customWidth="1"/>
    <col min="7936" max="7936" width="0" hidden="1" customWidth="1"/>
    <col min="7937" max="7937" width="38" customWidth="1"/>
    <col min="7938" max="7938" width="9.42578125" bestFit="1" customWidth="1"/>
    <col min="7942" max="7942" width="10.140625" bestFit="1" customWidth="1"/>
    <col min="7947" max="7947" width="11.5703125" bestFit="1" customWidth="1"/>
    <col min="8192" max="8192" width="0" hidden="1" customWidth="1"/>
    <col min="8193" max="8193" width="38" customWidth="1"/>
    <col min="8194" max="8194" width="9.42578125" bestFit="1" customWidth="1"/>
    <col min="8198" max="8198" width="10.140625" bestFit="1" customWidth="1"/>
    <col min="8203" max="8203" width="11.5703125" bestFit="1" customWidth="1"/>
    <col min="8448" max="8448" width="0" hidden="1" customWidth="1"/>
    <col min="8449" max="8449" width="38" customWidth="1"/>
    <col min="8450" max="8450" width="9.42578125" bestFit="1" customWidth="1"/>
    <col min="8454" max="8454" width="10.140625" bestFit="1" customWidth="1"/>
    <col min="8459" max="8459" width="11.5703125" bestFit="1" customWidth="1"/>
    <col min="8704" max="8704" width="0" hidden="1" customWidth="1"/>
    <col min="8705" max="8705" width="38" customWidth="1"/>
    <col min="8706" max="8706" width="9.42578125" bestFit="1" customWidth="1"/>
    <col min="8710" max="8710" width="10.140625" bestFit="1" customWidth="1"/>
    <col min="8715" max="8715" width="11.5703125" bestFit="1" customWidth="1"/>
    <col min="8960" max="8960" width="0" hidden="1" customWidth="1"/>
    <col min="8961" max="8961" width="38" customWidth="1"/>
    <col min="8962" max="8962" width="9.42578125" bestFit="1" customWidth="1"/>
    <col min="8966" max="8966" width="10.140625" bestFit="1" customWidth="1"/>
    <col min="8971" max="8971" width="11.5703125" bestFit="1" customWidth="1"/>
    <col min="9216" max="9216" width="0" hidden="1" customWidth="1"/>
    <col min="9217" max="9217" width="38" customWidth="1"/>
    <col min="9218" max="9218" width="9.42578125" bestFit="1" customWidth="1"/>
    <col min="9222" max="9222" width="10.140625" bestFit="1" customWidth="1"/>
    <col min="9227" max="9227" width="11.5703125" bestFit="1" customWidth="1"/>
    <col min="9472" max="9472" width="0" hidden="1" customWidth="1"/>
    <col min="9473" max="9473" width="38" customWidth="1"/>
    <col min="9474" max="9474" width="9.42578125" bestFit="1" customWidth="1"/>
    <col min="9478" max="9478" width="10.140625" bestFit="1" customWidth="1"/>
    <col min="9483" max="9483" width="11.5703125" bestFit="1" customWidth="1"/>
    <col min="9728" max="9728" width="0" hidden="1" customWidth="1"/>
    <col min="9729" max="9729" width="38" customWidth="1"/>
    <col min="9730" max="9730" width="9.42578125" bestFit="1" customWidth="1"/>
    <col min="9734" max="9734" width="10.140625" bestFit="1" customWidth="1"/>
    <col min="9739" max="9739" width="11.5703125" bestFit="1" customWidth="1"/>
    <col min="9984" max="9984" width="0" hidden="1" customWidth="1"/>
    <col min="9985" max="9985" width="38" customWidth="1"/>
    <col min="9986" max="9986" width="9.42578125" bestFit="1" customWidth="1"/>
    <col min="9990" max="9990" width="10.140625" bestFit="1" customWidth="1"/>
    <col min="9995" max="9995" width="11.5703125" bestFit="1" customWidth="1"/>
    <col min="10240" max="10240" width="0" hidden="1" customWidth="1"/>
    <col min="10241" max="10241" width="38" customWidth="1"/>
    <col min="10242" max="10242" width="9.42578125" bestFit="1" customWidth="1"/>
    <col min="10246" max="10246" width="10.140625" bestFit="1" customWidth="1"/>
    <col min="10251" max="10251" width="11.5703125" bestFit="1" customWidth="1"/>
    <col min="10496" max="10496" width="0" hidden="1" customWidth="1"/>
    <col min="10497" max="10497" width="38" customWidth="1"/>
    <col min="10498" max="10498" width="9.42578125" bestFit="1" customWidth="1"/>
    <col min="10502" max="10502" width="10.140625" bestFit="1" customWidth="1"/>
    <col min="10507" max="10507" width="11.5703125" bestFit="1" customWidth="1"/>
    <col min="10752" max="10752" width="0" hidden="1" customWidth="1"/>
    <col min="10753" max="10753" width="38" customWidth="1"/>
    <col min="10754" max="10754" width="9.42578125" bestFit="1" customWidth="1"/>
    <col min="10758" max="10758" width="10.140625" bestFit="1" customWidth="1"/>
    <col min="10763" max="10763" width="11.5703125" bestFit="1" customWidth="1"/>
    <col min="11008" max="11008" width="0" hidden="1" customWidth="1"/>
    <col min="11009" max="11009" width="38" customWidth="1"/>
    <col min="11010" max="11010" width="9.42578125" bestFit="1" customWidth="1"/>
    <col min="11014" max="11014" width="10.140625" bestFit="1" customWidth="1"/>
    <col min="11019" max="11019" width="11.5703125" bestFit="1" customWidth="1"/>
    <col min="11264" max="11264" width="0" hidden="1" customWidth="1"/>
    <col min="11265" max="11265" width="38" customWidth="1"/>
    <col min="11266" max="11266" width="9.42578125" bestFit="1" customWidth="1"/>
    <col min="11270" max="11270" width="10.140625" bestFit="1" customWidth="1"/>
    <col min="11275" max="11275" width="11.5703125" bestFit="1" customWidth="1"/>
    <col min="11520" max="11520" width="0" hidden="1" customWidth="1"/>
    <col min="11521" max="11521" width="38" customWidth="1"/>
    <col min="11522" max="11522" width="9.42578125" bestFit="1" customWidth="1"/>
    <col min="11526" max="11526" width="10.140625" bestFit="1" customWidth="1"/>
    <col min="11531" max="11531" width="11.5703125" bestFit="1" customWidth="1"/>
    <col min="11776" max="11776" width="0" hidden="1" customWidth="1"/>
    <col min="11777" max="11777" width="38" customWidth="1"/>
    <col min="11778" max="11778" width="9.42578125" bestFit="1" customWidth="1"/>
    <col min="11782" max="11782" width="10.140625" bestFit="1" customWidth="1"/>
    <col min="11787" max="11787" width="11.5703125" bestFit="1" customWidth="1"/>
    <col min="12032" max="12032" width="0" hidden="1" customWidth="1"/>
    <col min="12033" max="12033" width="38" customWidth="1"/>
    <col min="12034" max="12034" width="9.42578125" bestFit="1" customWidth="1"/>
    <col min="12038" max="12038" width="10.140625" bestFit="1" customWidth="1"/>
    <col min="12043" max="12043" width="11.5703125" bestFit="1" customWidth="1"/>
    <col min="12288" max="12288" width="0" hidden="1" customWidth="1"/>
    <col min="12289" max="12289" width="38" customWidth="1"/>
    <col min="12290" max="12290" width="9.42578125" bestFit="1" customWidth="1"/>
    <col min="12294" max="12294" width="10.140625" bestFit="1" customWidth="1"/>
    <col min="12299" max="12299" width="11.5703125" bestFit="1" customWidth="1"/>
    <col min="12544" max="12544" width="0" hidden="1" customWidth="1"/>
    <col min="12545" max="12545" width="38" customWidth="1"/>
    <col min="12546" max="12546" width="9.42578125" bestFit="1" customWidth="1"/>
    <col min="12550" max="12550" width="10.140625" bestFit="1" customWidth="1"/>
    <col min="12555" max="12555" width="11.5703125" bestFit="1" customWidth="1"/>
    <col min="12800" max="12800" width="0" hidden="1" customWidth="1"/>
    <col min="12801" max="12801" width="38" customWidth="1"/>
    <col min="12802" max="12802" width="9.42578125" bestFit="1" customWidth="1"/>
    <col min="12806" max="12806" width="10.140625" bestFit="1" customWidth="1"/>
    <col min="12811" max="12811" width="11.5703125" bestFit="1" customWidth="1"/>
    <col min="13056" max="13056" width="0" hidden="1" customWidth="1"/>
    <col min="13057" max="13057" width="38" customWidth="1"/>
    <col min="13058" max="13058" width="9.42578125" bestFit="1" customWidth="1"/>
    <col min="13062" max="13062" width="10.140625" bestFit="1" customWidth="1"/>
    <col min="13067" max="13067" width="11.5703125" bestFit="1" customWidth="1"/>
    <col min="13312" max="13312" width="0" hidden="1" customWidth="1"/>
    <col min="13313" max="13313" width="38" customWidth="1"/>
    <col min="13314" max="13314" width="9.42578125" bestFit="1" customWidth="1"/>
    <col min="13318" max="13318" width="10.140625" bestFit="1" customWidth="1"/>
    <col min="13323" max="13323" width="11.5703125" bestFit="1" customWidth="1"/>
    <col min="13568" max="13568" width="0" hidden="1" customWidth="1"/>
    <col min="13569" max="13569" width="38" customWidth="1"/>
    <col min="13570" max="13570" width="9.42578125" bestFit="1" customWidth="1"/>
    <col min="13574" max="13574" width="10.140625" bestFit="1" customWidth="1"/>
    <col min="13579" max="13579" width="11.5703125" bestFit="1" customWidth="1"/>
    <col min="13824" max="13824" width="0" hidden="1" customWidth="1"/>
    <col min="13825" max="13825" width="38" customWidth="1"/>
    <col min="13826" max="13826" width="9.42578125" bestFit="1" customWidth="1"/>
    <col min="13830" max="13830" width="10.140625" bestFit="1" customWidth="1"/>
    <col min="13835" max="13835" width="11.5703125" bestFit="1" customWidth="1"/>
    <col min="14080" max="14080" width="0" hidden="1" customWidth="1"/>
    <col min="14081" max="14081" width="38" customWidth="1"/>
    <col min="14082" max="14082" width="9.42578125" bestFit="1" customWidth="1"/>
    <col min="14086" max="14086" width="10.140625" bestFit="1" customWidth="1"/>
    <col min="14091" max="14091" width="11.5703125" bestFit="1" customWidth="1"/>
    <col min="14336" max="14336" width="0" hidden="1" customWidth="1"/>
    <col min="14337" max="14337" width="38" customWidth="1"/>
    <col min="14338" max="14338" width="9.42578125" bestFit="1" customWidth="1"/>
    <col min="14342" max="14342" width="10.140625" bestFit="1" customWidth="1"/>
    <col min="14347" max="14347" width="11.5703125" bestFit="1" customWidth="1"/>
    <col min="14592" max="14592" width="0" hidden="1" customWidth="1"/>
    <col min="14593" max="14593" width="38" customWidth="1"/>
    <col min="14594" max="14594" width="9.42578125" bestFit="1" customWidth="1"/>
    <col min="14598" max="14598" width="10.140625" bestFit="1" customWidth="1"/>
    <col min="14603" max="14603" width="11.5703125" bestFit="1" customWidth="1"/>
    <col min="14848" max="14848" width="0" hidden="1" customWidth="1"/>
    <col min="14849" max="14849" width="38" customWidth="1"/>
    <col min="14850" max="14850" width="9.42578125" bestFit="1" customWidth="1"/>
    <col min="14854" max="14854" width="10.140625" bestFit="1" customWidth="1"/>
    <col min="14859" max="14859" width="11.5703125" bestFit="1" customWidth="1"/>
    <col min="15104" max="15104" width="0" hidden="1" customWidth="1"/>
    <col min="15105" max="15105" width="38" customWidth="1"/>
    <col min="15106" max="15106" width="9.42578125" bestFit="1" customWidth="1"/>
    <col min="15110" max="15110" width="10.140625" bestFit="1" customWidth="1"/>
    <col min="15115" max="15115" width="11.5703125" bestFit="1" customWidth="1"/>
    <col min="15360" max="15360" width="0" hidden="1" customWidth="1"/>
    <col min="15361" max="15361" width="38" customWidth="1"/>
    <col min="15362" max="15362" width="9.42578125" bestFit="1" customWidth="1"/>
    <col min="15366" max="15366" width="10.140625" bestFit="1" customWidth="1"/>
    <col min="15371" max="15371" width="11.5703125" bestFit="1" customWidth="1"/>
    <col min="15616" max="15616" width="0" hidden="1" customWidth="1"/>
    <col min="15617" max="15617" width="38" customWidth="1"/>
    <col min="15618" max="15618" width="9.42578125" bestFit="1" customWidth="1"/>
    <col min="15622" max="15622" width="10.140625" bestFit="1" customWidth="1"/>
    <col min="15627" max="15627" width="11.5703125" bestFit="1" customWidth="1"/>
    <col min="15872" max="15872" width="0" hidden="1" customWidth="1"/>
    <col min="15873" max="15873" width="38" customWidth="1"/>
    <col min="15874" max="15874" width="9.42578125" bestFit="1" customWidth="1"/>
    <col min="15878" max="15878" width="10.140625" bestFit="1" customWidth="1"/>
    <col min="15883" max="15883" width="11.5703125" bestFit="1" customWidth="1"/>
    <col min="16128" max="16128" width="0" hidden="1" customWidth="1"/>
    <col min="16129" max="16129" width="38" customWidth="1"/>
    <col min="16130" max="16130" width="9.42578125" bestFit="1" customWidth="1"/>
    <col min="16134" max="16134" width="10.140625" bestFit="1" customWidth="1"/>
    <col min="16139" max="16139" width="11.5703125" bestFit="1" customWidth="1"/>
  </cols>
  <sheetData>
    <row r="1" spans="1:27" ht="23.25" customHeight="1" x14ac:dyDescent="0.3">
      <c r="D1" s="71"/>
      <c r="H1" s="71"/>
      <c r="P1" s="282" t="s">
        <v>65</v>
      </c>
    </row>
    <row r="2" spans="1:27" ht="10.5" customHeight="1" x14ac:dyDescent="0.35">
      <c r="D2" s="71"/>
      <c r="H2" s="71"/>
      <c r="N2" s="281"/>
      <c r="P2" s="180"/>
    </row>
    <row r="3" spans="1:27" ht="23.25" x14ac:dyDescent="0.35">
      <c r="A3" s="160" t="s">
        <v>63</v>
      </c>
      <c r="B3" s="160"/>
      <c r="C3" s="161"/>
      <c r="D3" s="162"/>
      <c r="E3" s="162"/>
      <c r="F3" s="162"/>
      <c r="G3" s="162"/>
      <c r="H3" s="163"/>
      <c r="I3" s="164"/>
      <c r="J3" s="165"/>
      <c r="K3" s="165"/>
      <c r="L3" s="165"/>
      <c r="M3" s="165"/>
      <c r="N3" s="165"/>
      <c r="O3" s="165"/>
      <c r="P3" s="165"/>
      <c r="Q3" s="165"/>
      <c r="R3" s="165"/>
      <c r="S3" s="165"/>
      <c r="T3" s="165"/>
      <c r="U3" s="165"/>
    </row>
    <row r="4" spans="1:27" s="4" customFormat="1" ht="30.75" customHeight="1" x14ac:dyDescent="0.2">
      <c r="A4" s="306" t="s">
        <v>58</v>
      </c>
      <c r="B4" s="306"/>
      <c r="C4" s="306"/>
      <c r="D4" s="306"/>
      <c r="E4" s="306"/>
      <c r="F4" s="306"/>
      <c r="G4" s="306"/>
      <c r="H4" s="306"/>
      <c r="I4" s="306"/>
      <c r="J4" s="306"/>
      <c r="K4" s="306"/>
      <c r="L4" s="306"/>
      <c r="M4" s="306"/>
      <c r="N4" s="306"/>
      <c r="O4" s="306"/>
      <c r="P4" s="306"/>
      <c r="Q4" s="306"/>
      <c r="R4" s="306"/>
      <c r="S4" s="306"/>
      <c r="T4" s="306"/>
      <c r="U4" s="306"/>
    </row>
    <row r="5" spans="1:27" s="4" customFormat="1" ht="18.75" customHeight="1" thickBot="1" x14ac:dyDescent="0.3">
      <c r="A5" s="166"/>
      <c r="B5" s="163"/>
      <c r="C5" s="163"/>
      <c r="D5" s="163"/>
      <c r="E5" s="163"/>
      <c r="F5" s="163"/>
      <c r="G5" s="166"/>
      <c r="H5" s="166"/>
      <c r="I5" s="166"/>
      <c r="J5" s="166"/>
      <c r="K5" s="166"/>
      <c r="L5" s="267"/>
      <c r="M5" s="267"/>
      <c r="N5" s="267"/>
      <c r="O5" s="267"/>
      <c r="P5" s="267"/>
      <c r="Q5" s="267"/>
      <c r="R5" s="267"/>
      <c r="S5" s="267"/>
      <c r="T5" s="267"/>
      <c r="U5" s="267"/>
    </row>
    <row r="6" spans="1:27" s="2" customFormat="1" ht="20.100000000000001" customHeight="1" thickBot="1" x14ac:dyDescent="0.3">
      <c r="A6" s="6" t="s">
        <v>3</v>
      </c>
      <c r="B6" s="7" t="s">
        <v>4</v>
      </c>
      <c r="C6" s="8" t="s">
        <v>5</v>
      </c>
      <c r="D6" s="9" t="s">
        <v>6</v>
      </c>
      <c r="E6" s="10" t="s">
        <v>7</v>
      </c>
      <c r="F6" s="10" t="s">
        <v>8</v>
      </c>
      <c r="G6" s="8" t="s">
        <v>9</v>
      </c>
      <c r="H6" s="9" t="s">
        <v>10</v>
      </c>
      <c r="I6" s="10" t="s">
        <v>11</v>
      </c>
      <c r="J6" s="11" t="s">
        <v>12</v>
      </c>
      <c r="K6" s="12" t="s">
        <v>13</v>
      </c>
      <c r="L6" s="7" t="s">
        <v>4</v>
      </c>
      <c r="M6" s="8" t="s">
        <v>5</v>
      </c>
      <c r="N6" s="9" t="s">
        <v>6</v>
      </c>
      <c r="O6" s="10" t="s">
        <v>7</v>
      </c>
      <c r="P6" s="10" t="s">
        <v>8</v>
      </c>
      <c r="Q6" s="8" t="s">
        <v>9</v>
      </c>
      <c r="R6" s="9" t="s">
        <v>10</v>
      </c>
      <c r="S6" s="10" t="s">
        <v>11</v>
      </c>
      <c r="T6" s="11" t="s">
        <v>12</v>
      </c>
      <c r="U6" s="12" t="s">
        <v>13</v>
      </c>
    </row>
    <row r="7" spans="1:27" s="2" customFormat="1" ht="15.75" customHeight="1" x14ac:dyDescent="0.25">
      <c r="A7" s="192" t="s">
        <v>14</v>
      </c>
      <c r="B7" s="296">
        <v>14</v>
      </c>
      <c r="C7" s="285"/>
      <c r="D7" s="283">
        <v>18</v>
      </c>
      <c r="E7" s="284"/>
      <c r="F7" s="284"/>
      <c r="G7" s="285"/>
      <c r="H7" s="283">
        <v>10</v>
      </c>
      <c r="I7" s="284"/>
      <c r="J7" s="310"/>
      <c r="K7" s="197">
        <f>SUM(B7:J7)</f>
        <v>42</v>
      </c>
      <c r="L7" s="296">
        <v>14</v>
      </c>
      <c r="M7" s="285"/>
      <c r="N7" s="283">
        <v>18</v>
      </c>
      <c r="O7" s="284"/>
      <c r="P7" s="284"/>
      <c r="Q7" s="285"/>
      <c r="R7" s="283">
        <v>10</v>
      </c>
      <c r="S7" s="284"/>
      <c r="T7" s="310"/>
      <c r="U7" s="14">
        <f>SUM(L7:T7)</f>
        <v>42</v>
      </c>
    </row>
    <row r="8" spans="1:27" s="3" customFormat="1" ht="20.100000000000001" customHeight="1" thickBot="1" x14ac:dyDescent="0.3">
      <c r="A8" s="198"/>
      <c r="B8" s="199">
        <v>7</v>
      </c>
      <c r="C8" s="200">
        <v>7</v>
      </c>
      <c r="D8" s="181">
        <v>5</v>
      </c>
      <c r="E8" s="182">
        <v>5</v>
      </c>
      <c r="F8" s="182">
        <v>4</v>
      </c>
      <c r="G8" s="201">
        <v>4</v>
      </c>
      <c r="H8" s="181">
        <v>4</v>
      </c>
      <c r="I8" s="182">
        <v>3</v>
      </c>
      <c r="J8" s="183">
        <v>3</v>
      </c>
      <c r="K8" s="202">
        <f>SUM(B8:J8)</f>
        <v>42</v>
      </c>
      <c r="L8" s="199">
        <v>7</v>
      </c>
      <c r="M8" s="200">
        <v>7</v>
      </c>
      <c r="N8" s="181">
        <v>5</v>
      </c>
      <c r="O8" s="182">
        <v>5</v>
      </c>
      <c r="P8" s="182">
        <v>4</v>
      </c>
      <c r="Q8" s="201">
        <v>4</v>
      </c>
      <c r="R8" s="181">
        <v>3</v>
      </c>
      <c r="S8" s="182">
        <v>4</v>
      </c>
      <c r="T8" s="183">
        <v>3</v>
      </c>
      <c r="U8" s="22">
        <f>SUM(L8:T8)</f>
        <v>42</v>
      </c>
    </row>
    <row r="9" spans="1:27" s="2" customFormat="1" ht="20.100000000000001" customHeight="1" x14ac:dyDescent="0.25">
      <c r="A9" s="192" t="s">
        <v>15</v>
      </c>
      <c r="B9" s="203" t="s">
        <v>16</v>
      </c>
      <c r="C9" s="204"/>
      <c r="D9" s="283">
        <v>9</v>
      </c>
      <c r="E9" s="286"/>
      <c r="F9" s="286"/>
      <c r="G9" s="328"/>
      <c r="H9" s="283">
        <v>7</v>
      </c>
      <c r="I9" s="286"/>
      <c r="J9" s="287"/>
      <c r="K9" s="197">
        <f>SUM(B9:J9)</f>
        <v>16</v>
      </c>
      <c r="L9" s="203" t="s">
        <v>16</v>
      </c>
      <c r="M9" s="204"/>
      <c r="N9" s="283">
        <v>9</v>
      </c>
      <c r="O9" s="286"/>
      <c r="P9" s="286"/>
      <c r="Q9" s="328"/>
      <c r="R9" s="283">
        <v>7</v>
      </c>
      <c r="S9" s="286"/>
      <c r="T9" s="287"/>
      <c r="U9" s="14">
        <f>SUM(L9:T9)</f>
        <v>16</v>
      </c>
    </row>
    <row r="10" spans="1:27" s="3" customFormat="1" ht="20.100000000000001" customHeight="1" thickBot="1" x14ac:dyDescent="0.3">
      <c r="A10" s="198"/>
      <c r="B10" s="314"/>
      <c r="C10" s="316"/>
      <c r="D10" s="181">
        <v>2</v>
      </c>
      <c r="E10" s="182">
        <v>2</v>
      </c>
      <c r="F10" s="182">
        <v>3</v>
      </c>
      <c r="G10" s="201">
        <v>2</v>
      </c>
      <c r="H10" s="181">
        <v>2</v>
      </c>
      <c r="I10" s="182">
        <v>3</v>
      </c>
      <c r="J10" s="183">
        <v>2</v>
      </c>
      <c r="K10" s="202">
        <f xml:space="preserve"> SUM(B10:J10)</f>
        <v>16</v>
      </c>
      <c r="L10" s="314"/>
      <c r="M10" s="316"/>
      <c r="N10" s="181">
        <v>2</v>
      </c>
      <c r="O10" s="182">
        <v>3</v>
      </c>
      <c r="P10" s="182">
        <v>2</v>
      </c>
      <c r="Q10" s="201">
        <v>2</v>
      </c>
      <c r="R10" s="181">
        <v>2</v>
      </c>
      <c r="S10" s="182">
        <v>2</v>
      </c>
      <c r="T10" s="183">
        <v>3</v>
      </c>
      <c r="U10" s="22">
        <f xml:space="preserve"> SUM(L10:T10)</f>
        <v>16</v>
      </c>
      <c r="AA10" s="5"/>
    </row>
    <row r="11" spans="1:27" s="2" customFormat="1" ht="20.100000000000001" customHeight="1" x14ac:dyDescent="0.25">
      <c r="A11" s="192" t="s">
        <v>17</v>
      </c>
      <c r="B11" s="311" t="s">
        <v>41</v>
      </c>
      <c r="C11" s="312"/>
      <c r="D11" s="312"/>
      <c r="E11" s="312"/>
      <c r="F11" s="313"/>
      <c r="G11" s="205">
        <v>2</v>
      </c>
      <c r="H11" s="283">
        <v>4</v>
      </c>
      <c r="I11" s="284"/>
      <c r="J11" s="310"/>
      <c r="K11" s="197">
        <f>SUM(B11:J11)</f>
        <v>6</v>
      </c>
      <c r="L11" s="311" t="s">
        <v>41</v>
      </c>
      <c r="M11" s="312"/>
      <c r="N11" s="312"/>
      <c r="O11" s="312"/>
      <c r="P11" s="313"/>
      <c r="Q11" s="205">
        <v>2</v>
      </c>
      <c r="R11" s="283">
        <v>4</v>
      </c>
      <c r="S11" s="284"/>
      <c r="T11" s="310"/>
      <c r="U11" s="14">
        <f>SUM(L11:T11)</f>
        <v>6</v>
      </c>
      <c r="AA11" s="5"/>
    </row>
    <row r="12" spans="1:27" s="3" customFormat="1" ht="20.100000000000001" customHeight="1" thickBot="1" x14ac:dyDescent="0.3">
      <c r="A12" s="198"/>
      <c r="B12" s="314"/>
      <c r="C12" s="315"/>
      <c r="D12" s="315"/>
      <c r="E12" s="315"/>
      <c r="F12" s="333"/>
      <c r="G12" s="206">
        <v>2</v>
      </c>
      <c r="H12" s="181">
        <v>1</v>
      </c>
      <c r="I12" s="182">
        <v>1</v>
      </c>
      <c r="J12" s="183">
        <v>2</v>
      </c>
      <c r="K12" s="202">
        <f>SUM(B12:J12)</f>
        <v>6</v>
      </c>
      <c r="L12" s="314"/>
      <c r="M12" s="315"/>
      <c r="N12" s="315"/>
      <c r="O12" s="315"/>
      <c r="P12" s="333"/>
      <c r="Q12" s="206">
        <v>2</v>
      </c>
      <c r="R12" s="181">
        <v>1</v>
      </c>
      <c r="S12" s="182">
        <v>1</v>
      </c>
      <c r="T12" s="183">
        <v>2</v>
      </c>
      <c r="U12" s="22">
        <f>SUM(L12:T12)</f>
        <v>6</v>
      </c>
    </row>
    <row r="13" spans="1:27" s="2" customFormat="1" ht="20.100000000000001" customHeight="1" x14ac:dyDescent="0.25">
      <c r="A13" s="192" t="s">
        <v>18</v>
      </c>
      <c r="B13" s="296">
        <v>6</v>
      </c>
      <c r="C13" s="328"/>
      <c r="D13" s="283">
        <v>15</v>
      </c>
      <c r="E13" s="284"/>
      <c r="F13" s="284"/>
      <c r="G13" s="285"/>
      <c r="H13" s="283">
        <v>11</v>
      </c>
      <c r="I13" s="284"/>
      <c r="J13" s="310"/>
      <c r="K13" s="197">
        <f>SUM(B13:J13)</f>
        <v>32</v>
      </c>
      <c r="L13" s="296">
        <v>6</v>
      </c>
      <c r="M13" s="328"/>
      <c r="N13" s="283">
        <v>15</v>
      </c>
      <c r="O13" s="284"/>
      <c r="P13" s="284"/>
      <c r="Q13" s="285"/>
      <c r="R13" s="283">
        <v>11</v>
      </c>
      <c r="S13" s="284"/>
      <c r="T13" s="310"/>
      <c r="U13" s="14">
        <f>SUM(L13:T13)</f>
        <v>32</v>
      </c>
    </row>
    <row r="14" spans="1:27" s="3" customFormat="1" ht="20.100000000000001" customHeight="1" thickBot="1" x14ac:dyDescent="0.3">
      <c r="A14" s="198"/>
      <c r="B14" s="207">
        <v>3</v>
      </c>
      <c r="C14" s="201">
        <v>3</v>
      </c>
      <c r="D14" s="181">
        <v>4</v>
      </c>
      <c r="E14" s="182">
        <v>4</v>
      </c>
      <c r="F14" s="182">
        <v>4</v>
      </c>
      <c r="G14" s="201">
        <v>3</v>
      </c>
      <c r="H14" s="181">
        <v>3</v>
      </c>
      <c r="I14" s="182">
        <v>4</v>
      </c>
      <c r="J14" s="183">
        <v>4</v>
      </c>
      <c r="K14" s="202">
        <f>SUM(B14:J14)</f>
        <v>32</v>
      </c>
      <c r="L14" s="207">
        <v>3</v>
      </c>
      <c r="M14" s="201">
        <v>3</v>
      </c>
      <c r="N14" s="181">
        <v>4</v>
      </c>
      <c r="O14" s="182">
        <v>3</v>
      </c>
      <c r="P14" s="182">
        <v>4</v>
      </c>
      <c r="Q14" s="201">
        <v>4</v>
      </c>
      <c r="R14" s="181">
        <v>3</v>
      </c>
      <c r="S14" s="182">
        <v>4</v>
      </c>
      <c r="T14" s="183">
        <v>4</v>
      </c>
      <c r="U14" s="22">
        <f>SUM(L14:T14)</f>
        <v>32</v>
      </c>
    </row>
    <row r="15" spans="1:27" s="3" customFormat="1" ht="20.100000000000001" customHeight="1" x14ac:dyDescent="0.3">
      <c r="A15" s="208" t="s">
        <v>19</v>
      </c>
      <c r="B15" s="340"/>
      <c r="C15" s="341"/>
      <c r="D15" s="341"/>
      <c r="E15" s="341"/>
      <c r="F15" s="341"/>
      <c r="G15" s="341"/>
      <c r="H15" s="341"/>
      <c r="I15" s="341"/>
      <c r="J15" s="342"/>
      <c r="K15" s="197">
        <f>B16+D16+H18+H20+H22</f>
        <v>31</v>
      </c>
      <c r="L15" s="340"/>
      <c r="M15" s="341"/>
      <c r="N15" s="341"/>
      <c r="O15" s="341"/>
      <c r="P15" s="341"/>
      <c r="Q15" s="341"/>
      <c r="R15" s="341"/>
      <c r="S15" s="341"/>
      <c r="T15" s="342"/>
      <c r="U15" s="14">
        <f>L16+N16+R18+R20+R22</f>
        <v>31</v>
      </c>
    </row>
    <row r="16" spans="1:27" s="2" customFormat="1" ht="20.100000000000001" customHeight="1" x14ac:dyDescent="0.25">
      <c r="A16" s="193" t="s">
        <v>20</v>
      </c>
      <c r="B16" s="329">
        <v>4</v>
      </c>
      <c r="C16" s="330"/>
      <c r="D16" s="288">
        <v>10</v>
      </c>
      <c r="E16" s="289"/>
      <c r="F16" s="289"/>
      <c r="G16" s="291"/>
      <c r="H16" s="209"/>
      <c r="I16" s="210"/>
      <c r="J16" s="211"/>
      <c r="K16" s="212">
        <v>14</v>
      </c>
      <c r="L16" s="329">
        <v>4</v>
      </c>
      <c r="M16" s="330"/>
      <c r="N16" s="288">
        <v>10</v>
      </c>
      <c r="O16" s="289"/>
      <c r="P16" s="289"/>
      <c r="Q16" s="291"/>
      <c r="R16" s="209"/>
      <c r="S16" s="210"/>
      <c r="T16" s="211"/>
      <c r="U16" s="30">
        <v>14</v>
      </c>
    </row>
    <row r="17" spans="1:37" s="2" customFormat="1" ht="20.100000000000001" customHeight="1" x14ac:dyDescent="0.25">
      <c r="A17" s="193"/>
      <c r="B17" s="213">
        <v>2</v>
      </c>
      <c r="C17" s="186">
        <v>2</v>
      </c>
      <c r="D17" s="184">
        <v>3</v>
      </c>
      <c r="E17" s="185">
        <v>3</v>
      </c>
      <c r="F17" s="185">
        <v>2</v>
      </c>
      <c r="G17" s="186">
        <v>2</v>
      </c>
      <c r="H17" s="209"/>
      <c r="I17" s="210"/>
      <c r="J17" s="211"/>
      <c r="K17" s="214">
        <f>B17+C17+D17+E17+F17+G17</f>
        <v>14</v>
      </c>
      <c r="L17" s="213">
        <v>2</v>
      </c>
      <c r="M17" s="186">
        <v>2</v>
      </c>
      <c r="N17" s="184">
        <v>2</v>
      </c>
      <c r="O17" s="185">
        <v>3</v>
      </c>
      <c r="P17" s="185">
        <v>3</v>
      </c>
      <c r="Q17" s="186">
        <v>2</v>
      </c>
      <c r="R17" s="209"/>
      <c r="S17" s="210"/>
      <c r="T17" s="211"/>
      <c r="U17" s="35">
        <f>L17+M17+N17+O17+P17+Q17</f>
        <v>14</v>
      </c>
    </row>
    <row r="18" spans="1:37" s="2" customFormat="1" ht="20.100000000000001" customHeight="1" x14ac:dyDescent="0.25">
      <c r="A18" s="193" t="s">
        <v>42</v>
      </c>
      <c r="B18" s="215"/>
      <c r="C18" s="216"/>
      <c r="D18" s="216"/>
      <c r="E18" s="216"/>
      <c r="F18" s="216"/>
      <c r="G18" s="217"/>
      <c r="H18" s="288">
        <v>7</v>
      </c>
      <c r="I18" s="289"/>
      <c r="J18" s="290"/>
      <c r="K18" s="212">
        <f t="shared" ref="K18:K23" si="0">SUM(B18:J18)</f>
        <v>7</v>
      </c>
      <c r="L18" s="215"/>
      <c r="M18" s="216"/>
      <c r="N18" s="216"/>
      <c r="O18" s="216"/>
      <c r="P18" s="216"/>
      <c r="Q18" s="217"/>
      <c r="R18" s="288">
        <v>7</v>
      </c>
      <c r="S18" s="289"/>
      <c r="T18" s="290"/>
      <c r="U18" s="30">
        <f t="shared" ref="U18:U23" si="1">SUM(L18:T18)</f>
        <v>7</v>
      </c>
    </row>
    <row r="19" spans="1:37" s="3" customFormat="1" ht="20.100000000000001" customHeight="1" x14ac:dyDescent="0.25">
      <c r="A19" s="218"/>
      <c r="B19" s="219"/>
      <c r="C19" s="220"/>
      <c r="D19" s="220"/>
      <c r="E19" s="220"/>
      <c r="F19" s="220"/>
      <c r="G19" s="221"/>
      <c r="H19" s="190">
        <v>2</v>
      </c>
      <c r="I19" s="222">
        <v>2</v>
      </c>
      <c r="J19" s="223">
        <v>3</v>
      </c>
      <c r="K19" s="214">
        <f t="shared" si="0"/>
        <v>7</v>
      </c>
      <c r="L19" s="219"/>
      <c r="M19" s="220"/>
      <c r="N19" s="220"/>
      <c r="O19" s="220"/>
      <c r="P19" s="220"/>
      <c r="Q19" s="221"/>
      <c r="R19" s="190">
        <v>2</v>
      </c>
      <c r="S19" s="222">
        <v>2</v>
      </c>
      <c r="T19" s="223">
        <v>3</v>
      </c>
      <c r="U19" s="35">
        <f t="shared" si="1"/>
        <v>7</v>
      </c>
    </row>
    <row r="20" spans="1:37" s="2" customFormat="1" ht="20.100000000000001" customHeight="1" x14ac:dyDescent="0.25">
      <c r="A20" s="193" t="s">
        <v>43</v>
      </c>
      <c r="B20" s="224"/>
      <c r="C20" s="225"/>
      <c r="D20" s="225"/>
      <c r="E20" s="225"/>
      <c r="F20" s="225"/>
      <c r="G20" s="226"/>
      <c r="H20" s="288">
        <v>7</v>
      </c>
      <c r="I20" s="331"/>
      <c r="J20" s="332"/>
      <c r="K20" s="212">
        <f t="shared" si="0"/>
        <v>7</v>
      </c>
      <c r="L20" s="224"/>
      <c r="M20" s="225"/>
      <c r="N20" s="225"/>
      <c r="O20" s="225"/>
      <c r="P20" s="225"/>
      <c r="Q20" s="226"/>
      <c r="R20" s="288">
        <v>7</v>
      </c>
      <c r="S20" s="331"/>
      <c r="T20" s="332"/>
      <c r="U20" s="30">
        <f t="shared" si="1"/>
        <v>7</v>
      </c>
    </row>
    <row r="21" spans="1:37" s="3" customFormat="1" ht="20.100000000000001" customHeight="1" x14ac:dyDescent="0.25">
      <c r="A21" s="218"/>
      <c r="B21" s="337"/>
      <c r="C21" s="338"/>
      <c r="D21" s="338"/>
      <c r="E21" s="338"/>
      <c r="F21" s="338"/>
      <c r="G21" s="339"/>
      <c r="H21" s="187">
        <v>2</v>
      </c>
      <c r="I21" s="188">
        <v>2</v>
      </c>
      <c r="J21" s="191">
        <v>3</v>
      </c>
      <c r="K21" s="214">
        <f t="shared" si="0"/>
        <v>7</v>
      </c>
      <c r="L21" s="337"/>
      <c r="M21" s="338"/>
      <c r="N21" s="338"/>
      <c r="O21" s="338"/>
      <c r="P21" s="338"/>
      <c r="Q21" s="339"/>
      <c r="R21" s="187">
        <v>2</v>
      </c>
      <c r="S21" s="188">
        <v>2</v>
      </c>
      <c r="T21" s="191">
        <v>3</v>
      </c>
      <c r="U21" s="35">
        <f t="shared" si="1"/>
        <v>7</v>
      </c>
    </row>
    <row r="22" spans="1:37" s="2" customFormat="1" ht="20.100000000000001" customHeight="1" x14ac:dyDescent="0.25">
      <c r="A22" s="193" t="s">
        <v>47</v>
      </c>
      <c r="B22" s="227"/>
      <c r="C22" s="228"/>
      <c r="D22" s="228"/>
      <c r="E22" s="228"/>
      <c r="F22" s="228"/>
      <c r="G22" s="229"/>
      <c r="H22" s="294">
        <v>3</v>
      </c>
      <c r="I22" s="331"/>
      <c r="J22" s="332"/>
      <c r="K22" s="212">
        <f t="shared" si="0"/>
        <v>3</v>
      </c>
      <c r="L22" s="227"/>
      <c r="M22" s="228"/>
      <c r="N22" s="228"/>
      <c r="O22" s="228"/>
      <c r="P22" s="228"/>
      <c r="Q22" s="229"/>
      <c r="R22" s="294">
        <v>3</v>
      </c>
      <c r="S22" s="331"/>
      <c r="T22" s="332"/>
      <c r="U22" s="30">
        <f t="shared" si="1"/>
        <v>3</v>
      </c>
    </row>
    <row r="23" spans="1:37" s="3" customFormat="1" ht="20.100000000000001" customHeight="1" x14ac:dyDescent="0.25">
      <c r="A23" s="218"/>
      <c r="B23" s="337"/>
      <c r="C23" s="338"/>
      <c r="D23" s="338"/>
      <c r="E23" s="338"/>
      <c r="F23" s="338"/>
      <c r="G23" s="339"/>
      <c r="H23" s="187">
        <v>0.5</v>
      </c>
      <c r="I23" s="188">
        <v>1.5</v>
      </c>
      <c r="J23" s="230">
        <v>1</v>
      </c>
      <c r="K23" s="214">
        <f t="shared" si="0"/>
        <v>3</v>
      </c>
      <c r="L23" s="337"/>
      <c r="M23" s="338"/>
      <c r="N23" s="338"/>
      <c r="O23" s="338"/>
      <c r="P23" s="338"/>
      <c r="Q23" s="339"/>
      <c r="R23" s="187">
        <v>1</v>
      </c>
      <c r="S23" s="188">
        <v>1</v>
      </c>
      <c r="T23" s="230">
        <v>1</v>
      </c>
      <c r="U23" s="35">
        <f t="shared" si="1"/>
        <v>3</v>
      </c>
    </row>
    <row r="24" spans="1:37" s="2" customFormat="1" ht="20.100000000000001" customHeight="1" thickBot="1" x14ac:dyDescent="0.35">
      <c r="A24" s="231" t="s">
        <v>31</v>
      </c>
      <c r="B24" s="320"/>
      <c r="C24" s="321"/>
      <c r="D24" s="321"/>
      <c r="E24" s="321"/>
      <c r="F24" s="321"/>
      <c r="G24" s="322"/>
      <c r="H24" s="232"/>
      <c r="I24" s="233"/>
      <c r="J24" s="234"/>
      <c r="K24" s="235">
        <v>31</v>
      </c>
      <c r="L24" s="320"/>
      <c r="M24" s="321"/>
      <c r="N24" s="321"/>
      <c r="O24" s="321"/>
      <c r="P24" s="321"/>
      <c r="Q24" s="322"/>
      <c r="R24" s="232"/>
      <c r="S24" s="233"/>
      <c r="T24" s="234"/>
      <c r="U24" s="149">
        <v>31</v>
      </c>
    </row>
    <row r="25" spans="1:37" s="2" customFormat="1" ht="20.100000000000001" customHeight="1" x14ac:dyDescent="0.25">
      <c r="A25" s="192" t="s">
        <v>21</v>
      </c>
      <c r="B25" s="296">
        <v>2</v>
      </c>
      <c r="C25" s="285"/>
      <c r="D25" s="283">
        <v>5</v>
      </c>
      <c r="E25" s="284"/>
      <c r="F25" s="284"/>
      <c r="G25" s="285"/>
      <c r="H25" s="283">
        <v>3</v>
      </c>
      <c r="I25" s="284"/>
      <c r="J25" s="310"/>
      <c r="K25" s="197">
        <f>SUM(B25:J25)</f>
        <v>10</v>
      </c>
      <c r="L25" s="296">
        <v>2</v>
      </c>
      <c r="M25" s="285"/>
      <c r="N25" s="283">
        <v>5</v>
      </c>
      <c r="O25" s="284"/>
      <c r="P25" s="284"/>
      <c r="Q25" s="285"/>
      <c r="R25" s="283">
        <v>3</v>
      </c>
      <c r="S25" s="284"/>
      <c r="T25" s="310"/>
      <c r="U25" s="14">
        <f>SUM(L25:T25)</f>
        <v>10</v>
      </c>
    </row>
    <row r="26" spans="1:37" s="3" customFormat="1" ht="20.100000000000001" customHeight="1" thickBot="1" x14ac:dyDescent="0.3">
      <c r="A26" s="198"/>
      <c r="B26" s="199">
        <v>1</v>
      </c>
      <c r="C26" s="200">
        <v>1</v>
      </c>
      <c r="D26" s="236">
        <v>1</v>
      </c>
      <c r="E26" s="237">
        <v>1</v>
      </c>
      <c r="F26" s="238">
        <v>1</v>
      </c>
      <c r="G26" s="239">
        <v>2</v>
      </c>
      <c r="H26" s="236">
        <v>1</v>
      </c>
      <c r="I26" s="238">
        <v>1</v>
      </c>
      <c r="J26" s="240">
        <v>1</v>
      </c>
      <c r="K26" s="202">
        <f>SUM(B26:J26)</f>
        <v>10</v>
      </c>
      <c r="L26" s="199">
        <v>1</v>
      </c>
      <c r="M26" s="200">
        <v>1</v>
      </c>
      <c r="N26" s="236">
        <v>2</v>
      </c>
      <c r="O26" s="238">
        <v>1</v>
      </c>
      <c r="P26" s="238">
        <v>1</v>
      </c>
      <c r="Q26" s="201">
        <v>1</v>
      </c>
      <c r="R26" s="236">
        <v>1</v>
      </c>
      <c r="S26" s="238">
        <v>1</v>
      </c>
      <c r="T26" s="240">
        <v>1</v>
      </c>
      <c r="U26" s="22">
        <f>SUM(L26:T26)</f>
        <v>10</v>
      </c>
    </row>
    <row r="27" spans="1:37" s="2" customFormat="1" ht="20.100000000000001" customHeight="1" x14ac:dyDescent="0.25">
      <c r="A27" s="192" t="s">
        <v>22</v>
      </c>
      <c r="B27" s="311"/>
      <c r="C27" s="312"/>
      <c r="D27" s="313"/>
      <c r="E27" s="325">
        <v>5</v>
      </c>
      <c r="F27" s="326"/>
      <c r="G27" s="327"/>
      <c r="H27" s="283">
        <v>7</v>
      </c>
      <c r="I27" s="286"/>
      <c r="J27" s="287"/>
      <c r="K27" s="197">
        <f>SUM(B27:J27)</f>
        <v>12</v>
      </c>
      <c r="L27" s="311"/>
      <c r="M27" s="312"/>
      <c r="N27" s="313"/>
      <c r="O27" s="325">
        <v>5</v>
      </c>
      <c r="P27" s="326"/>
      <c r="Q27" s="327"/>
      <c r="R27" s="283">
        <v>7</v>
      </c>
      <c r="S27" s="286"/>
      <c r="T27" s="287"/>
      <c r="U27" s="14">
        <f>SUM(L27:T27)</f>
        <v>12</v>
      </c>
      <c r="AA27" s="167"/>
      <c r="AB27" s="102"/>
      <c r="AC27" s="102"/>
      <c r="AD27" s="102"/>
      <c r="AE27" s="102"/>
      <c r="AF27" s="102"/>
      <c r="AG27" s="102"/>
      <c r="AH27" s="102"/>
      <c r="AI27" s="103"/>
      <c r="AJ27" s="103"/>
      <c r="AK27" s="103"/>
    </row>
    <row r="28" spans="1:37" s="3" customFormat="1" ht="20.100000000000001" customHeight="1" thickBot="1" x14ac:dyDescent="0.3">
      <c r="A28" s="198"/>
      <c r="B28" s="314"/>
      <c r="C28" s="315"/>
      <c r="D28" s="333"/>
      <c r="E28" s="241">
        <v>1</v>
      </c>
      <c r="F28" s="182">
        <v>2</v>
      </c>
      <c r="G28" s="239">
        <v>2</v>
      </c>
      <c r="H28" s="181">
        <v>2</v>
      </c>
      <c r="I28" s="182">
        <v>3</v>
      </c>
      <c r="J28" s="183">
        <v>2</v>
      </c>
      <c r="K28" s="202">
        <f>SUM(B28:J28)</f>
        <v>12</v>
      </c>
      <c r="L28" s="314"/>
      <c r="M28" s="315"/>
      <c r="N28" s="333"/>
      <c r="O28" s="207">
        <v>1</v>
      </c>
      <c r="P28" s="182">
        <v>2</v>
      </c>
      <c r="Q28" s="201">
        <v>2</v>
      </c>
      <c r="R28" s="181">
        <v>2</v>
      </c>
      <c r="S28" s="182">
        <v>2</v>
      </c>
      <c r="T28" s="183">
        <v>3</v>
      </c>
      <c r="U28" s="22">
        <f>SUM(L28:T28)</f>
        <v>12</v>
      </c>
      <c r="AA28" s="159"/>
      <c r="AB28" s="159"/>
      <c r="AC28" s="159"/>
      <c r="AD28" s="159"/>
      <c r="AE28" s="159"/>
      <c r="AF28" s="159"/>
      <c r="AG28" s="159"/>
      <c r="AH28" s="159"/>
      <c r="AI28" s="159"/>
      <c r="AJ28" s="159"/>
      <c r="AK28" s="159"/>
    </row>
    <row r="29" spans="1:37" s="2" customFormat="1" ht="20.100000000000001" customHeight="1" x14ac:dyDescent="0.3">
      <c r="A29" s="208" t="s">
        <v>23</v>
      </c>
      <c r="B29" s="312"/>
      <c r="C29" s="312"/>
      <c r="D29" s="312"/>
      <c r="E29" s="312"/>
      <c r="F29" s="312"/>
      <c r="G29" s="312"/>
      <c r="H29" s="312"/>
      <c r="I29" s="312"/>
      <c r="J29" s="313"/>
      <c r="K29" s="197">
        <v>62</v>
      </c>
      <c r="L29" s="312"/>
      <c r="M29" s="312"/>
      <c r="N29" s="312"/>
      <c r="O29" s="312"/>
      <c r="P29" s="312"/>
      <c r="Q29" s="312"/>
      <c r="R29" s="312"/>
      <c r="S29" s="312"/>
      <c r="T29" s="313"/>
      <c r="U29" s="14">
        <v>62</v>
      </c>
      <c r="AA29" s="159"/>
      <c r="AB29" s="159"/>
      <c r="AC29" s="159"/>
      <c r="AD29" s="159"/>
      <c r="AE29" s="159"/>
      <c r="AF29" s="159"/>
      <c r="AG29" s="159"/>
      <c r="AH29" s="159"/>
      <c r="AI29" s="159"/>
      <c r="AJ29" s="159"/>
      <c r="AK29" s="159"/>
    </row>
    <row r="30" spans="1:37" s="2" customFormat="1" ht="20.100000000000001" customHeight="1" x14ac:dyDescent="0.25">
      <c r="A30" s="193" t="s">
        <v>24</v>
      </c>
      <c r="B30" s="335">
        <v>2</v>
      </c>
      <c r="C30" s="336"/>
      <c r="D30" s="288">
        <v>4</v>
      </c>
      <c r="E30" s="289"/>
      <c r="F30" s="289"/>
      <c r="G30" s="291"/>
      <c r="H30" s="288">
        <v>2</v>
      </c>
      <c r="I30" s="289"/>
      <c r="J30" s="290"/>
      <c r="K30" s="212">
        <v>8</v>
      </c>
      <c r="L30" s="335">
        <v>2</v>
      </c>
      <c r="M30" s="336"/>
      <c r="N30" s="288">
        <v>4</v>
      </c>
      <c r="O30" s="289"/>
      <c r="P30" s="289"/>
      <c r="Q30" s="291"/>
      <c r="R30" s="288">
        <v>2</v>
      </c>
      <c r="S30" s="289"/>
      <c r="T30" s="290"/>
      <c r="U30" s="30">
        <v>8</v>
      </c>
      <c r="AA30" s="159"/>
      <c r="AB30" s="159"/>
      <c r="AC30" s="159"/>
      <c r="AD30" s="159"/>
      <c r="AE30" s="159"/>
      <c r="AF30" s="159"/>
      <c r="AG30" s="159"/>
      <c r="AH30" s="159"/>
      <c r="AI30" s="159"/>
      <c r="AJ30" s="159"/>
      <c r="AK30" s="159"/>
    </row>
    <row r="31" spans="1:37" s="3" customFormat="1" ht="20.100000000000001" customHeight="1" x14ac:dyDescent="0.25">
      <c r="A31" s="218"/>
      <c r="B31" s="213">
        <v>1</v>
      </c>
      <c r="C31" s="189">
        <v>1</v>
      </c>
      <c r="D31" s="190">
        <v>1</v>
      </c>
      <c r="E31" s="242">
        <v>1</v>
      </c>
      <c r="F31" s="222">
        <v>1</v>
      </c>
      <c r="G31" s="189">
        <v>1</v>
      </c>
      <c r="H31" s="184">
        <v>2</v>
      </c>
      <c r="I31" s="243"/>
      <c r="J31" s="244"/>
      <c r="K31" s="214">
        <f>SUM(B31:J31)</f>
        <v>8</v>
      </c>
      <c r="L31" s="213">
        <v>1</v>
      </c>
      <c r="M31" s="189">
        <v>1</v>
      </c>
      <c r="N31" s="190">
        <v>1</v>
      </c>
      <c r="O31" s="242">
        <v>2</v>
      </c>
      <c r="P31" s="222">
        <v>2</v>
      </c>
      <c r="Q31" s="189">
        <v>1</v>
      </c>
      <c r="R31" s="184">
        <v>2</v>
      </c>
      <c r="S31" s="243"/>
      <c r="T31" s="244"/>
      <c r="U31" s="35">
        <f>SUM(L31:T31)</f>
        <v>10</v>
      </c>
      <c r="AA31" s="159"/>
      <c r="AB31" s="159"/>
      <c r="AC31" s="159"/>
      <c r="AD31" s="159"/>
      <c r="AE31" s="159"/>
      <c r="AF31" s="159"/>
      <c r="AG31" s="159"/>
      <c r="AH31" s="159"/>
      <c r="AI31" s="159"/>
      <c r="AJ31" s="159"/>
      <c r="AK31" s="159"/>
    </row>
    <row r="32" spans="1:37" s="2" customFormat="1" ht="20.100000000000001" customHeight="1" x14ac:dyDescent="0.25">
      <c r="A32" s="193" t="s">
        <v>25</v>
      </c>
      <c r="B32" s="334">
        <v>2</v>
      </c>
      <c r="C32" s="291"/>
      <c r="D32" s="288">
        <v>5</v>
      </c>
      <c r="E32" s="289"/>
      <c r="F32" s="289"/>
      <c r="G32" s="291"/>
      <c r="H32" s="288">
        <v>2</v>
      </c>
      <c r="I32" s="289"/>
      <c r="J32" s="290"/>
      <c r="K32" s="245">
        <v>9</v>
      </c>
      <c r="L32" s="334">
        <v>2</v>
      </c>
      <c r="M32" s="291"/>
      <c r="N32" s="288">
        <v>5</v>
      </c>
      <c r="O32" s="289"/>
      <c r="P32" s="289"/>
      <c r="Q32" s="291"/>
      <c r="R32" s="288">
        <v>2</v>
      </c>
      <c r="S32" s="289"/>
      <c r="T32" s="290"/>
      <c r="U32" s="54">
        <v>9</v>
      </c>
      <c r="AA32" s="159"/>
      <c r="AB32" s="159"/>
      <c r="AC32" s="159"/>
      <c r="AD32" s="159"/>
      <c r="AE32" s="159"/>
      <c r="AF32" s="159"/>
      <c r="AG32" s="159"/>
      <c r="AH32" s="159"/>
      <c r="AI32" s="159"/>
      <c r="AJ32" s="159"/>
      <c r="AK32" s="159"/>
    </row>
    <row r="33" spans="1:37" s="3" customFormat="1" ht="20.100000000000001" customHeight="1" x14ac:dyDescent="0.25">
      <c r="A33" s="218"/>
      <c r="B33" s="246">
        <v>1</v>
      </c>
      <c r="C33" s="186">
        <v>1</v>
      </c>
      <c r="D33" s="190">
        <v>1</v>
      </c>
      <c r="E33" s="222">
        <v>1</v>
      </c>
      <c r="F33" s="222">
        <v>2</v>
      </c>
      <c r="G33" s="186">
        <v>1</v>
      </c>
      <c r="H33" s="184">
        <v>2</v>
      </c>
      <c r="I33" s="185"/>
      <c r="J33" s="244"/>
      <c r="K33" s="247">
        <f>SUM(B33:J33)</f>
        <v>9</v>
      </c>
      <c r="L33" s="246">
        <v>1</v>
      </c>
      <c r="M33" s="186">
        <v>1</v>
      </c>
      <c r="N33" s="190">
        <v>1</v>
      </c>
      <c r="O33" s="222">
        <v>1</v>
      </c>
      <c r="P33" s="222">
        <v>2</v>
      </c>
      <c r="Q33" s="186">
        <v>1</v>
      </c>
      <c r="R33" s="184">
        <v>2</v>
      </c>
      <c r="S33" s="185"/>
      <c r="T33" s="244"/>
      <c r="U33" s="56">
        <f>SUM(L33:T33)</f>
        <v>9</v>
      </c>
      <c r="AA33" s="159"/>
      <c r="AB33" s="159"/>
      <c r="AC33" s="159"/>
      <c r="AD33" s="159"/>
      <c r="AE33" s="159"/>
      <c r="AF33" s="159"/>
      <c r="AG33" s="159"/>
      <c r="AH33" s="159"/>
      <c r="AI33" s="159"/>
      <c r="AJ33" s="159"/>
      <c r="AK33" s="159"/>
    </row>
    <row r="34" spans="1:37" s="2" customFormat="1" ht="20.100000000000001" customHeight="1" x14ac:dyDescent="0.25">
      <c r="A34" s="193" t="s">
        <v>26</v>
      </c>
      <c r="B34" s="335">
        <v>4</v>
      </c>
      <c r="C34" s="336"/>
      <c r="D34" s="288">
        <v>5</v>
      </c>
      <c r="E34" s="289"/>
      <c r="F34" s="289"/>
      <c r="G34" s="291"/>
      <c r="H34" s="288">
        <v>2</v>
      </c>
      <c r="I34" s="289"/>
      <c r="J34" s="290"/>
      <c r="K34" s="245">
        <v>11</v>
      </c>
      <c r="L34" s="335">
        <v>4</v>
      </c>
      <c r="M34" s="336"/>
      <c r="N34" s="288">
        <v>5</v>
      </c>
      <c r="O34" s="289"/>
      <c r="P34" s="289"/>
      <c r="Q34" s="291"/>
      <c r="R34" s="288">
        <v>2</v>
      </c>
      <c r="S34" s="289"/>
      <c r="T34" s="290"/>
      <c r="U34" s="54">
        <v>11</v>
      </c>
    </row>
    <row r="35" spans="1:37" s="3" customFormat="1" ht="20.100000000000001" customHeight="1" x14ac:dyDescent="0.25">
      <c r="A35" s="218"/>
      <c r="B35" s="213">
        <v>2</v>
      </c>
      <c r="C35" s="189">
        <v>2</v>
      </c>
      <c r="D35" s="190">
        <v>1</v>
      </c>
      <c r="E35" s="242">
        <v>2</v>
      </c>
      <c r="F35" s="185">
        <v>1</v>
      </c>
      <c r="G35" s="186">
        <v>1</v>
      </c>
      <c r="H35" s="184">
        <v>2</v>
      </c>
      <c r="I35" s="185"/>
      <c r="J35" s="244"/>
      <c r="K35" s="247">
        <f>SUM(B35:J35)</f>
        <v>11</v>
      </c>
      <c r="L35" s="213">
        <v>2</v>
      </c>
      <c r="M35" s="189">
        <v>2</v>
      </c>
      <c r="N35" s="190">
        <v>2</v>
      </c>
      <c r="O35" s="242">
        <v>2</v>
      </c>
      <c r="P35" s="185">
        <v>2</v>
      </c>
      <c r="Q35" s="186">
        <v>2</v>
      </c>
      <c r="R35" s="184">
        <v>2</v>
      </c>
      <c r="S35" s="185"/>
      <c r="T35" s="244"/>
      <c r="U35" s="56">
        <f>SUM(L35:T35)</f>
        <v>14</v>
      </c>
    </row>
    <row r="36" spans="1:37" s="2" customFormat="1" ht="20.100000000000001" customHeight="1" x14ac:dyDescent="0.25">
      <c r="A36" s="193" t="s">
        <v>27</v>
      </c>
      <c r="B36" s="292">
        <v>4</v>
      </c>
      <c r="C36" s="293"/>
      <c r="D36" s="294">
        <v>9</v>
      </c>
      <c r="E36" s="295"/>
      <c r="F36" s="295"/>
      <c r="G36" s="293"/>
      <c r="H36" s="294">
        <v>7</v>
      </c>
      <c r="I36" s="295"/>
      <c r="J36" s="307"/>
      <c r="K36" s="245">
        <v>20</v>
      </c>
      <c r="L36" s="292">
        <v>4</v>
      </c>
      <c r="M36" s="293"/>
      <c r="N36" s="294">
        <v>9</v>
      </c>
      <c r="O36" s="295"/>
      <c r="P36" s="295"/>
      <c r="Q36" s="293"/>
      <c r="R36" s="294">
        <v>7</v>
      </c>
      <c r="S36" s="295"/>
      <c r="T36" s="307"/>
      <c r="U36" s="54">
        <v>20</v>
      </c>
    </row>
    <row r="37" spans="1:37" s="3" customFormat="1" ht="20.100000000000001" customHeight="1" x14ac:dyDescent="0.25">
      <c r="A37" s="218"/>
      <c r="B37" s="248">
        <v>2</v>
      </c>
      <c r="C37" s="249">
        <v>2</v>
      </c>
      <c r="D37" s="187">
        <v>2</v>
      </c>
      <c r="E37" s="250">
        <v>3</v>
      </c>
      <c r="F37" s="251">
        <v>2</v>
      </c>
      <c r="G37" s="249">
        <v>2</v>
      </c>
      <c r="H37" s="187">
        <v>2</v>
      </c>
      <c r="I37" s="188">
        <v>3</v>
      </c>
      <c r="J37" s="191">
        <v>2</v>
      </c>
      <c r="K37" s="247">
        <f>SUM(B37:J37)</f>
        <v>20</v>
      </c>
      <c r="L37" s="248">
        <v>2</v>
      </c>
      <c r="M37" s="249">
        <v>2</v>
      </c>
      <c r="N37" s="187">
        <v>2</v>
      </c>
      <c r="O37" s="188">
        <v>3</v>
      </c>
      <c r="P37" s="222">
        <v>2</v>
      </c>
      <c r="Q37" s="249">
        <v>2</v>
      </c>
      <c r="R37" s="187">
        <v>2</v>
      </c>
      <c r="S37" s="188">
        <v>3</v>
      </c>
      <c r="T37" s="191">
        <v>2</v>
      </c>
      <c r="U37" s="56">
        <f>SUM(L37:T37)</f>
        <v>20</v>
      </c>
    </row>
    <row r="38" spans="1:37" s="3" customFormat="1" ht="20.100000000000001" customHeight="1" x14ac:dyDescent="0.25">
      <c r="A38" s="193" t="s">
        <v>62</v>
      </c>
      <c r="B38" s="248"/>
      <c r="C38" s="249"/>
      <c r="D38" s="248"/>
      <c r="E38" s="250"/>
      <c r="F38" s="251"/>
      <c r="G38" s="249"/>
      <c r="H38" s="187"/>
      <c r="I38" s="188"/>
      <c r="J38" s="191"/>
      <c r="K38" s="247"/>
      <c r="L38" s="248"/>
      <c r="M38" s="249"/>
      <c r="N38" s="269">
        <v>1</v>
      </c>
      <c r="O38" s="188"/>
      <c r="P38" s="222"/>
      <c r="Q38" s="249"/>
      <c r="R38" s="187"/>
      <c r="S38" s="188"/>
      <c r="T38" s="191"/>
      <c r="U38" s="56"/>
    </row>
    <row r="39" spans="1:37" s="3" customFormat="1" ht="20.100000000000001" customHeight="1" x14ac:dyDescent="0.25">
      <c r="A39" s="193" t="s">
        <v>64</v>
      </c>
      <c r="B39" s="248"/>
      <c r="C39" s="249"/>
      <c r="D39" s="248"/>
      <c r="E39" s="250"/>
      <c r="F39" s="251"/>
      <c r="G39" s="249"/>
      <c r="H39" s="187"/>
      <c r="I39" s="188"/>
      <c r="J39" s="191"/>
      <c r="K39" s="247"/>
      <c r="L39" s="248"/>
      <c r="M39" s="249"/>
      <c r="N39" s="248"/>
      <c r="O39" s="188"/>
      <c r="P39" s="222"/>
      <c r="Q39" s="249"/>
      <c r="R39" s="268">
        <v>1</v>
      </c>
      <c r="S39" s="188"/>
      <c r="T39" s="191"/>
      <c r="U39" s="56"/>
    </row>
    <row r="40" spans="1:37" s="2" customFormat="1" ht="20.100000000000001" customHeight="1" x14ac:dyDescent="0.25">
      <c r="A40" s="193" t="s">
        <v>28</v>
      </c>
      <c r="B40" s="195" t="s">
        <v>29</v>
      </c>
      <c r="C40" s="196"/>
      <c r="D40" s="195"/>
      <c r="E40" s="194"/>
      <c r="F40" s="194"/>
      <c r="G40" s="196"/>
      <c r="H40" s="294">
        <v>3</v>
      </c>
      <c r="I40" s="295"/>
      <c r="J40" s="307"/>
      <c r="K40" s="212">
        <v>3</v>
      </c>
      <c r="L40" s="195" t="s">
        <v>29</v>
      </c>
      <c r="M40" s="196"/>
      <c r="N40" s="195"/>
      <c r="O40" s="194"/>
      <c r="P40" s="194"/>
      <c r="Q40" s="196"/>
      <c r="R40" s="294">
        <v>3</v>
      </c>
      <c r="S40" s="295"/>
      <c r="T40" s="307"/>
      <c r="U40" s="30">
        <v>3</v>
      </c>
    </row>
    <row r="41" spans="1:37" s="2" customFormat="1" ht="20.100000000000001" customHeight="1" x14ac:dyDescent="0.25">
      <c r="A41" s="218"/>
      <c r="B41" s="317"/>
      <c r="C41" s="318"/>
      <c r="D41" s="318"/>
      <c r="E41" s="318"/>
      <c r="F41" s="318"/>
      <c r="G41" s="319"/>
      <c r="H41" s="187">
        <v>3</v>
      </c>
      <c r="I41" s="252"/>
      <c r="J41" s="244"/>
      <c r="K41" s="214">
        <f>SUM(B41:J41)</f>
        <v>3</v>
      </c>
      <c r="L41" s="317"/>
      <c r="M41" s="318"/>
      <c r="N41" s="318"/>
      <c r="O41" s="318"/>
      <c r="P41" s="318"/>
      <c r="Q41" s="319"/>
      <c r="R41" s="187">
        <v>3</v>
      </c>
      <c r="S41" s="252"/>
      <c r="T41" s="244"/>
      <c r="U41" s="35">
        <f>SUM(L41:T41)</f>
        <v>3</v>
      </c>
    </row>
    <row r="42" spans="1:37" s="2" customFormat="1" ht="20.100000000000001" customHeight="1" x14ac:dyDescent="0.25">
      <c r="A42" s="193" t="s">
        <v>30</v>
      </c>
      <c r="B42" s="292">
        <v>6</v>
      </c>
      <c r="C42" s="295"/>
      <c r="D42" s="295"/>
      <c r="E42" s="295"/>
      <c r="F42" s="295"/>
      <c r="G42" s="293"/>
      <c r="H42" s="294">
        <v>5</v>
      </c>
      <c r="I42" s="295"/>
      <c r="J42" s="307"/>
      <c r="K42" s="245">
        <v>11</v>
      </c>
      <c r="L42" s="292">
        <v>6</v>
      </c>
      <c r="M42" s="295"/>
      <c r="N42" s="295"/>
      <c r="O42" s="295"/>
      <c r="P42" s="295"/>
      <c r="Q42" s="293"/>
      <c r="R42" s="294">
        <v>5</v>
      </c>
      <c r="S42" s="295"/>
      <c r="T42" s="307"/>
      <c r="U42" s="54">
        <v>11</v>
      </c>
    </row>
    <row r="43" spans="1:37" s="2" customFormat="1" ht="20.100000000000001" customHeight="1" x14ac:dyDescent="0.25">
      <c r="A43" s="193"/>
      <c r="B43" s="248"/>
      <c r="C43" s="249"/>
      <c r="D43" s="248">
        <v>2</v>
      </c>
      <c r="E43" s="250">
        <v>1</v>
      </c>
      <c r="F43" s="251">
        <v>2</v>
      </c>
      <c r="G43" s="249">
        <v>1</v>
      </c>
      <c r="H43" s="187">
        <v>0</v>
      </c>
      <c r="I43" s="188">
        <v>3</v>
      </c>
      <c r="J43" s="191">
        <v>2</v>
      </c>
      <c r="K43" s="247">
        <f>SUM(B43:J43)</f>
        <v>11</v>
      </c>
      <c r="L43" s="248"/>
      <c r="M43" s="249"/>
      <c r="N43" s="248"/>
      <c r="O43" s="188"/>
      <c r="P43" s="222"/>
      <c r="Q43" s="249"/>
      <c r="R43" s="187"/>
      <c r="S43" s="188">
        <v>2</v>
      </c>
      <c r="T43" s="191">
        <v>2</v>
      </c>
      <c r="U43" s="56">
        <f>SUM(L43:T43)</f>
        <v>4</v>
      </c>
    </row>
    <row r="44" spans="1:37" s="2" customFormat="1" ht="20.100000000000001" customHeight="1" thickBot="1" x14ac:dyDescent="0.35">
      <c r="A44" s="231" t="s">
        <v>31</v>
      </c>
      <c r="B44" s="308"/>
      <c r="C44" s="308"/>
      <c r="D44" s="308"/>
      <c r="E44" s="308"/>
      <c r="F44" s="308"/>
      <c r="G44" s="308"/>
      <c r="H44" s="308"/>
      <c r="I44" s="308"/>
      <c r="J44" s="309"/>
      <c r="K44" s="235">
        <v>62</v>
      </c>
      <c r="L44" s="308"/>
      <c r="M44" s="308"/>
      <c r="N44" s="308"/>
      <c r="O44" s="308"/>
      <c r="P44" s="308"/>
      <c r="Q44" s="308"/>
      <c r="R44" s="308"/>
      <c r="S44" s="308"/>
      <c r="T44" s="309"/>
      <c r="U44" s="149">
        <v>62</v>
      </c>
    </row>
    <row r="45" spans="1:37" s="2" customFormat="1" ht="20.100000000000001" customHeight="1" x14ac:dyDescent="0.25">
      <c r="A45" s="192" t="s">
        <v>32</v>
      </c>
      <c r="B45" s="203" t="s">
        <v>33</v>
      </c>
      <c r="C45" s="253"/>
      <c r="D45" s="253"/>
      <c r="E45" s="253"/>
      <c r="F45" s="253"/>
      <c r="G45" s="254"/>
      <c r="H45" s="283">
        <v>2</v>
      </c>
      <c r="I45" s="284"/>
      <c r="J45" s="310"/>
      <c r="K45" s="197">
        <f>SUM(B45:J45)</f>
        <v>2</v>
      </c>
      <c r="L45" s="203" t="s">
        <v>33</v>
      </c>
      <c r="M45" s="253"/>
      <c r="N45" s="253"/>
      <c r="O45" s="253"/>
      <c r="P45" s="253"/>
      <c r="Q45" s="254"/>
      <c r="R45" s="283">
        <v>2</v>
      </c>
      <c r="S45" s="284"/>
      <c r="T45" s="310"/>
      <c r="U45" s="14">
        <f>SUM(L45:T45)</f>
        <v>2</v>
      </c>
    </row>
    <row r="46" spans="1:37" s="3" customFormat="1" ht="20.100000000000001" customHeight="1" thickBot="1" x14ac:dyDescent="0.3">
      <c r="A46" s="198"/>
      <c r="B46" s="314"/>
      <c r="C46" s="315"/>
      <c r="D46" s="315"/>
      <c r="E46" s="315"/>
      <c r="F46" s="315"/>
      <c r="G46" s="316"/>
      <c r="H46" s="255">
        <v>0.5</v>
      </c>
      <c r="I46" s="256">
        <v>0.5</v>
      </c>
      <c r="J46" s="257">
        <v>1</v>
      </c>
      <c r="K46" s="202">
        <f>SUM(B46:J46)</f>
        <v>2</v>
      </c>
      <c r="L46" s="314"/>
      <c r="M46" s="315"/>
      <c r="N46" s="315"/>
      <c r="O46" s="315"/>
      <c r="P46" s="315"/>
      <c r="Q46" s="316"/>
      <c r="R46" s="255"/>
      <c r="S46" s="256">
        <v>1</v>
      </c>
      <c r="T46" s="257">
        <v>1</v>
      </c>
      <c r="U46" s="22">
        <f>SUM(S46:T46)</f>
        <v>2</v>
      </c>
    </row>
    <row r="47" spans="1:37" s="2" customFormat="1" ht="20.100000000000001" customHeight="1" x14ac:dyDescent="0.25">
      <c r="A47" s="192" t="s">
        <v>34</v>
      </c>
      <c r="B47" s="311">
        <v>9</v>
      </c>
      <c r="C47" s="312"/>
      <c r="D47" s="312"/>
      <c r="E47" s="312"/>
      <c r="F47" s="312"/>
      <c r="G47" s="312"/>
      <c r="H47" s="312"/>
      <c r="I47" s="312"/>
      <c r="J47" s="313"/>
      <c r="K47" s="258">
        <v>9</v>
      </c>
      <c r="L47" s="311">
        <v>9</v>
      </c>
      <c r="M47" s="312"/>
      <c r="N47" s="312"/>
      <c r="O47" s="312"/>
      <c r="P47" s="312"/>
      <c r="Q47" s="312"/>
      <c r="R47" s="312"/>
      <c r="S47" s="312"/>
      <c r="T47" s="313"/>
      <c r="U47" s="65">
        <v>9</v>
      </c>
    </row>
    <row r="48" spans="1:37" s="3" customFormat="1" ht="20.100000000000001" customHeight="1" thickBot="1" x14ac:dyDescent="0.3">
      <c r="A48" s="198"/>
      <c r="B48" s="259"/>
      <c r="C48" s="201"/>
      <c r="D48" s="207"/>
      <c r="E48" s="182"/>
      <c r="F48" s="182">
        <v>1</v>
      </c>
      <c r="G48" s="201">
        <v>2</v>
      </c>
      <c r="H48" s="259"/>
      <c r="I48" s="182">
        <v>2</v>
      </c>
      <c r="J48" s="183">
        <v>4</v>
      </c>
      <c r="K48" s="260">
        <f>SUM(B48:J48)</f>
        <v>9</v>
      </c>
      <c r="L48" s="259"/>
      <c r="M48" s="201"/>
      <c r="N48" s="207"/>
      <c r="O48" s="182"/>
      <c r="P48" s="182">
        <v>1</v>
      </c>
      <c r="Q48" s="201">
        <v>2</v>
      </c>
      <c r="R48" s="259">
        <v>0</v>
      </c>
      <c r="S48" s="182">
        <v>4</v>
      </c>
      <c r="T48" s="183">
        <v>2</v>
      </c>
      <c r="U48" s="66">
        <f>SUM(L48:T48)</f>
        <v>9</v>
      </c>
    </row>
    <row r="49" spans="1:21" s="2" customFormat="1" ht="20.100000000000001" customHeight="1" thickBot="1" x14ac:dyDescent="0.3">
      <c r="A49" s="93" t="s">
        <v>35</v>
      </c>
      <c r="B49" s="94">
        <v>19</v>
      </c>
      <c r="C49" s="95">
        <v>19</v>
      </c>
      <c r="D49" s="94">
        <v>22</v>
      </c>
      <c r="E49" s="96">
        <v>24</v>
      </c>
      <c r="F49" s="96">
        <v>25</v>
      </c>
      <c r="G49" s="95">
        <v>25</v>
      </c>
      <c r="H49" s="94">
        <v>29</v>
      </c>
      <c r="I49" s="96">
        <v>29</v>
      </c>
      <c r="J49" s="97">
        <v>30</v>
      </c>
      <c r="K49" s="98">
        <f>SUM(B49:J49)</f>
        <v>222</v>
      </c>
      <c r="L49" s="94">
        <v>19</v>
      </c>
      <c r="M49" s="95">
        <v>19</v>
      </c>
      <c r="N49" s="94">
        <v>22</v>
      </c>
      <c r="O49" s="96">
        <v>24</v>
      </c>
      <c r="P49" s="96">
        <v>25</v>
      </c>
      <c r="Q49" s="95">
        <v>25</v>
      </c>
      <c r="R49" s="94">
        <v>29</v>
      </c>
      <c r="S49" s="96">
        <v>29</v>
      </c>
      <c r="T49" s="97">
        <v>30</v>
      </c>
      <c r="U49" s="98">
        <f>SUM(L49:T49)</f>
        <v>222</v>
      </c>
    </row>
    <row r="50" spans="1:21" s="2" customFormat="1" ht="20.100000000000001" customHeight="1" thickBot="1" x14ac:dyDescent="0.3">
      <c r="A50" s="91" t="s">
        <v>44</v>
      </c>
      <c r="B50" s="73">
        <f>SUM(B8,B14,B17,B26,B31,B33,B35,B37,B43,B48)</f>
        <v>19</v>
      </c>
      <c r="C50" s="74">
        <f>SUM(C8,C14,C17,C26,C31,C33,C35,C37,C43,C48)</f>
        <v>19</v>
      </c>
      <c r="D50" s="62">
        <f>SUM(D8,D10,D14,D17,D26,D31,D33,D35,D37,D43,D48)</f>
        <v>22</v>
      </c>
      <c r="E50" s="63">
        <f>SUM(E8,E10,E14,E17,E26,E28,E31,E33,E35,E37,E43,E48)</f>
        <v>24</v>
      </c>
      <c r="F50" s="63">
        <f>SUM(F8,F10,F14,F17,F26,F28,F31,F33,F35,F37,F43,F48)</f>
        <v>25</v>
      </c>
      <c r="G50" s="74">
        <f>SUM(G8,G10,G12,G14,G17,G26,G28,G31,G33,G35,G37,G43,G48)</f>
        <v>25</v>
      </c>
      <c r="H50" s="73">
        <f>SUM(H8,H10,H12,H14,H19,H21,H23,H26,H28,H31,H33,H35,H37,H41,H43,H46,H48)</f>
        <v>29</v>
      </c>
      <c r="I50" s="63">
        <f>SUM(I8,I10,I12,I14,I19,I21,I23,I26,I28,I31,I33,I35,I37,I41,I43,I46,I48)</f>
        <v>29</v>
      </c>
      <c r="J50" s="64">
        <f>SUM(J8,J10,J12,J14,J19,J21,J23,J26,J28,J31,J33,J35,J37,J41,J43,J46,J48)</f>
        <v>30</v>
      </c>
      <c r="K50" s="92">
        <f>SUM(B50:J50)</f>
        <v>222</v>
      </c>
      <c r="L50" s="73">
        <f>SUM(L8,L14,L17,L26,L31,L33,L35,L37,L43,L48)</f>
        <v>19</v>
      </c>
      <c r="M50" s="74">
        <f>SUM(M8,M14,M17,M26,M31,M33,M35,M37,M43,M48)</f>
        <v>19</v>
      </c>
      <c r="N50" s="62">
        <f>SUM(N8,N10,N14,N17,N26,N31,N33,N35,N37,N43,N48+N38)</f>
        <v>22</v>
      </c>
      <c r="O50" s="63">
        <f>SUM(O8,O10,O14,O17,O26,O28,O31,O33,O35,O37,O43,O48)</f>
        <v>24</v>
      </c>
      <c r="P50" s="63">
        <f>SUM(P8,P10,P14,P17,P26,P28,P31,P33,P35,P37,P43,P48)</f>
        <v>25</v>
      </c>
      <c r="Q50" s="74">
        <f>SUM(Q8,Q10,Q12,Q14,Q17,Q26,Q28,Q31,Q33,Q35,Q37,Q43,Q48)</f>
        <v>25</v>
      </c>
      <c r="R50" s="73">
        <f>SUM(R8,R10,R12,R14,R19,R21,R23,R26,R28,R31,R33,R35,R37,R41,R43,R46,R48+R39)</f>
        <v>29</v>
      </c>
      <c r="S50" s="63">
        <f>SUM(S8,S10,S12,S14,S19,S21,S23,S26,S28,S31,S33,S35,S37,S41,S43,S46,S48)</f>
        <v>29</v>
      </c>
      <c r="T50" s="64">
        <f>SUM(T8,T10,T12,T14,T19,T21,T23,T26,T28,T31,T33,T35,T37,T41,T43,T46,T48)</f>
        <v>30</v>
      </c>
      <c r="U50" s="92">
        <f>SUM(L50:T50)</f>
        <v>222</v>
      </c>
    </row>
    <row r="51" spans="1:21" s="2" customFormat="1" ht="20.100000000000001" customHeight="1" thickBot="1" x14ac:dyDescent="0.3">
      <c r="A51" s="261" t="s">
        <v>59</v>
      </c>
      <c r="B51" s="117">
        <v>1</v>
      </c>
      <c r="C51" s="118">
        <v>1</v>
      </c>
      <c r="D51" s="117">
        <v>1</v>
      </c>
      <c r="E51" s="119"/>
      <c r="F51" s="119"/>
      <c r="G51" s="118"/>
      <c r="H51" s="117">
        <v>1</v>
      </c>
      <c r="I51" s="119">
        <v>1</v>
      </c>
      <c r="J51" s="100"/>
      <c r="K51" s="101"/>
      <c r="L51" s="270">
        <v>1</v>
      </c>
      <c r="M51" s="271">
        <v>1</v>
      </c>
      <c r="N51" s="270"/>
      <c r="O51" s="272"/>
      <c r="P51" s="272"/>
      <c r="Q51" s="271"/>
      <c r="R51" s="270">
        <v>1</v>
      </c>
      <c r="S51" s="272">
        <v>1</v>
      </c>
      <c r="T51" s="100"/>
      <c r="U51" s="101"/>
    </row>
    <row r="52" spans="1:21" s="3" customFormat="1" ht="30.75" customHeight="1" thickBot="1" x14ac:dyDescent="0.3">
      <c r="A52" s="174"/>
      <c r="B52" s="175"/>
      <c r="C52" s="176"/>
      <c r="D52" s="175"/>
      <c r="E52" s="177"/>
      <c r="F52" s="177"/>
      <c r="G52" s="176"/>
      <c r="H52" s="175"/>
      <c r="I52" s="177"/>
      <c r="J52" s="178"/>
      <c r="K52" s="179"/>
      <c r="L52" s="273" t="s">
        <v>48</v>
      </c>
      <c r="M52" s="274" t="s">
        <v>48</v>
      </c>
      <c r="N52" s="273"/>
      <c r="O52" s="275"/>
      <c r="P52" s="275"/>
      <c r="Q52" s="274"/>
      <c r="R52" s="273" t="s">
        <v>50</v>
      </c>
      <c r="S52" s="275" t="s">
        <v>50</v>
      </c>
      <c r="T52" s="276"/>
      <c r="U52" s="179"/>
    </row>
    <row r="53" spans="1:21" s="3" customFormat="1" ht="30.75" customHeight="1" thickBot="1" x14ac:dyDescent="0.3">
      <c r="A53" s="280" t="s">
        <v>61</v>
      </c>
      <c r="B53" s="262"/>
      <c r="C53" s="263"/>
      <c r="D53" s="262"/>
      <c r="E53" s="264"/>
      <c r="F53" s="264"/>
      <c r="G53" s="263"/>
      <c r="H53" s="262"/>
      <c r="I53" s="264"/>
      <c r="J53" s="265"/>
      <c r="K53" s="266"/>
      <c r="L53" s="277">
        <f>L50+L51</f>
        <v>20</v>
      </c>
      <c r="M53" s="278">
        <f>M50+M51</f>
        <v>20</v>
      </c>
      <c r="N53" s="277">
        <v>22</v>
      </c>
      <c r="O53" s="279">
        <v>24</v>
      </c>
      <c r="P53" s="279">
        <v>25</v>
      </c>
      <c r="Q53" s="278">
        <v>25</v>
      </c>
      <c r="R53" s="277">
        <f>R50+R51</f>
        <v>30</v>
      </c>
      <c r="S53" s="279">
        <f>S50+S51</f>
        <v>30</v>
      </c>
      <c r="T53" s="105"/>
      <c r="U53" s="266"/>
    </row>
    <row r="54" spans="1:21" s="2" customFormat="1" ht="20.100000000000001" customHeight="1" x14ac:dyDescent="0.25">
      <c r="A54" s="13" t="s">
        <v>38</v>
      </c>
      <c r="B54" s="23" t="s">
        <v>16</v>
      </c>
      <c r="C54" s="26"/>
      <c r="D54" s="67"/>
      <c r="E54" s="60"/>
      <c r="F54" s="323" t="s">
        <v>39</v>
      </c>
      <c r="G54" s="324"/>
      <c r="H54" s="68"/>
      <c r="I54" s="69" t="s">
        <v>39</v>
      </c>
      <c r="J54" s="70"/>
      <c r="K54" s="65" t="s">
        <v>40</v>
      </c>
      <c r="L54" s="23" t="s">
        <v>16</v>
      </c>
      <c r="M54" s="152"/>
      <c r="N54" s="67"/>
      <c r="O54" s="145"/>
      <c r="P54" s="323" t="s">
        <v>57</v>
      </c>
      <c r="Q54" s="324"/>
      <c r="R54" s="68"/>
      <c r="S54" s="148" t="s">
        <v>39</v>
      </c>
      <c r="T54" s="70"/>
      <c r="U54" s="65" t="s">
        <v>40</v>
      </c>
    </row>
    <row r="55" spans="1:21" s="2" customFormat="1" ht="11.25" customHeight="1" x14ac:dyDescent="0.25">
      <c r="A55" s="168"/>
      <c r="B55" s="169"/>
      <c r="C55" s="170"/>
      <c r="D55" s="171"/>
      <c r="E55" s="170"/>
      <c r="F55" s="169"/>
      <c r="G55" s="172"/>
      <c r="H55" s="172"/>
      <c r="I55" s="169"/>
      <c r="J55" s="172"/>
      <c r="K55" s="173"/>
      <c r="L55" s="169"/>
      <c r="M55" s="170"/>
      <c r="N55" s="171"/>
      <c r="O55" s="170"/>
      <c r="P55" s="169"/>
      <c r="Q55" s="172"/>
      <c r="R55" s="172"/>
      <c r="S55" s="169"/>
      <c r="T55" s="172"/>
      <c r="U55" s="173"/>
    </row>
    <row r="56" spans="1:21" x14ac:dyDescent="0.25">
      <c r="A56" s="104" t="s">
        <v>60</v>
      </c>
      <c r="B56" s="102"/>
      <c r="C56" s="102"/>
      <c r="D56" s="102"/>
      <c r="E56" s="102"/>
      <c r="F56" s="102"/>
      <c r="G56" s="102"/>
      <c r="H56" s="102"/>
      <c r="I56" s="103"/>
      <c r="J56" s="103"/>
      <c r="K56" s="103"/>
    </row>
    <row r="57" spans="1:21" ht="15.75" thickBot="1" x14ac:dyDescent="0.3">
      <c r="A57" s="167"/>
      <c r="B57" s="102"/>
      <c r="C57" s="102"/>
      <c r="D57" s="102"/>
      <c r="E57" s="102"/>
      <c r="F57" s="102"/>
      <c r="G57" s="102"/>
      <c r="H57" s="102"/>
      <c r="I57" s="103"/>
      <c r="J57" s="103"/>
      <c r="K57" s="103"/>
    </row>
    <row r="58" spans="1:21" ht="15" customHeight="1" x14ac:dyDescent="0.25">
      <c r="A58" s="297" t="s">
        <v>46</v>
      </c>
      <c r="B58" s="298"/>
      <c r="C58" s="298"/>
      <c r="D58" s="298"/>
      <c r="E58" s="298"/>
      <c r="F58" s="298"/>
      <c r="G58" s="298"/>
      <c r="H58" s="298"/>
      <c r="I58" s="298"/>
      <c r="J58" s="298"/>
      <c r="K58" s="298"/>
      <c r="L58" s="298"/>
      <c r="M58" s="298"/>
      <c r="N58" s="298"/>
      <c r="O58" s="298"/>
      <c r="P58" s="298"/>
      <c r="Q58" s="298"/>
      <c r="R58" s="298"/>
      <c r="S58" s="298"/>
      <c r="T58" s="298"/>
      <c r="U58" s="299"/>
    </row>
    <row r="59" spans="1:21" ht="15" customHeight="1" x14ac:dyDescent="0.25">
      <c r="A59" s="300"/>
      <c r="B59" s="301"/>
      <c r="C59" s="301"/>
      <c r="D59" s="301"/>
      <c r="E59" s="301"/>
      <c r="F59" s="301"/>
      <c r="G59" s="301"/>
      <c r="H59" s="301"/>
      <c r="I59" s="301"/>
      <c r="J59" s="301"/>
      <c r="K59" s="301"/>
      <c r="L59" s="301"/>
      <c r="M59" s="301"/>
      <c r="N59" s="301"/>
      <c r="O59" s="301"/>
      <c r="P59" s="301"/>
      <c r="Q59" s="301"/>
      <c r="R59" s="301"/>
      <c r="S59" s="301"/>
      <c r="T59" s="301"/>
      <c r="U59" s="302"/>
    </row>
    <row r="60" spans="1:21" ht="15" customHeight="1" x14ac:dyDescent="0.25">
      <c r="A60" s="300"/>
      <c r="B60" s="301"/>
      <c r="C60" s="301"/>
      <c r="D60" s="301"/>
      <c r="E60" s="301"/>
      <c r="F60" s="301"/>
      <c r="G60" s="301"/>
      <c r="H60" s="301"/>
      <c r="I60" s="301"/>
      <c r="J60" s="301"/>
      <c r="K60" s="301"/>
      <c r="L60" s="301"/>
      <c r="M60" s="301"/>
      <c r="N60" s="301"/>
      <c r="O60" s="301"/>
      <c r="P60" s="301"/>
      <c r="Q60" s="301"/>
      <c r="R60" s="301"/>
      <c r="S60" s="301"/>
      <c r="T60" s="301"/>
      <c r="U60" s="302"/>
    </row>
    <row r="61" spans="1:21" ht="15" customHeight="1" x14ac:dyDescent="0.25">
      <c r="A61" s="300"/>
      <c r="B61" s="301"/>
      <c r="C61" s="301"/>
      <c r="D61" s="301"/>
      <c r="E61" s="301"/>
      <c r="F61" s="301"/>
      <c r="G61" s="301"/>
      <c r="H61" s="301"/>
      <c r="I61" s="301"/>
      <c r="J61" s="301"/>
      <c r="K61" s="301"/>
      <c r="L61" s="301"/>
      <c r="M61" s="301"/>
      <c r="N61" s="301"/>
      <c r="O61" s="301"/>
      <c r="P61" s="301"/>
      <c r="Q61" s="301"/>
      <c r="R61" s="301"/>
      <c r="S61" s="301"/>
      <c r="T61" s="301"/>
      <c r="U61" s="302"/>
    </row>
    <row r="62" spans="1:21" x14ac:dyDescent="0.25">
      <c r="A62" s="300"/>
      <c r="B62" s="301"/>
      <c r="C62" s="301"/>
      <c r="D62" s="301"/>
      <c r="E62" s="301"/>
      <c r="F62" s="301"/>
      <c r="G62" s="301"/>
      <c r="H62" s="301"/>
      <c r="I62" s="301"/>
      <c r="J62" s="301"/>
      <c r="K62" s="301"/>
      <c r="L62" s="301"/>
      <c r="M62" s="301"/>
      <c r="N62" s="301"/>
      <c r="O62" s="301"/>
      <c r="P62" s="301"/>
      <c r="Q62" s="301"/>
      <c r="R62" s="301"/>
      <c r="S62" s="301"/>
      <c r="T62" s="301"/>
      <c r="U62" s="302"/>
    </row>
    <row r="63" spans="1:21" x14ac:dyDescent="0.25">
      <c r="A63" s="300"/>
      <c r="B63" s="301"/>
      <c r="C63" s="301"/>
      <c r="D63" s="301"/>
      <c r="E63" s="301"/>
      <c r="F63" s="301"/>
      <c r="G63" s="301"/>
      <c r="H63" s="301"/>
      <c r="I63" s="301"/>
      <c r="J63" s="301"/>
      <c r="K63" s="301"/>
      <c r="L63" s="301"/>
      <c r="M63" s="301"/>
      <c r="N63" s="301"/>
      <c r="O63" s="301"/>
      <c r="P63" s="301"/>
      <c r="Q63" s="301"/>
      <c r="R63" s="301"/>
      <c r="S63" s="301"/>
      <c r="T63" s="301"/>
      <c r="U63" s="302"/>
    </row>
    <row r="64" spans="1:21" ht="40.5" customHeight="1" thickBot="1" x14ac:dyDescent="0.3">
      <c r="A64" s="303"/>
      <c r="B64" s="304"/>
      <c r="C64" s="304"/>
      <c r="D64" s="304"/>
      <c r="E64" s="304"/>
      <c r="F64" s="304"/>
      <c r="G64" s="304"/>
      <c r="H64" s="304"/>
      <c r="I64" s="304"/>
      <c r="J64" s="304"/>
      <c r="K64" s="304"/>
      <c r="L64" s="304"/>
      <c r="M64" s="304"/>
      <c r="N64" s="304"/>
      <c r="O64" s="304"/>
      <c r="P64" s="304"/>
      <c r="Q64" s="304"/>
      <c r="R64" s="304"/>
      <c r="S64" s="304"/>
      <c r="T64" s="304"/>
      <c r="U64" s="305"/>
    </row>
    <row r="65" spans="1:12" x14ac:dyDescent="0.25">
      <c r="A65" s="113"/>
      <c r="B65" s="113"/>
      <c r="C65" s="113"/>
      <c r="D65" s="113"/>
      <c r="E65" s="113"/>
      <c r="F65" s="113"/>
      <c r="G65" s="113"/>
      <c r="H65" s="113"/>
      <c r="I65" s="113"/>
      <c r="J65" s="113"/>
      <c r="K65" s="113"/>
      <c r="L65" s="112"/>
    </row>
    <row r="66" spans="1:12" x14ac:dyDescent="0.25">
      <c r="A66" s="113"/>
      <c r="B66" s="113"/>
      <c r="C66" s="113"/>
      <c r="D66" s="113"/>
      <c r="E66" s="113"/>
      <c r="F66" s="113"/>
      <c r="G66" s="113"/>
      <c r="H66" s="113"/>
      <c r="I66" s="113"/>
      <c r="J66" s="113"/>
      <c r="K66" s="113"/>
      <c r="L66" s="112"/>
    </row>
    <row r="67" spans="1:12" x14ac:dyDescent="0.25">
      <c r="A67" s="113"/>
      <c r="B67" s="113"/>
      <c r="C67" s="113"/>
      <c r="D67" s="113"/>
      <c r="E67" s="113"/>
      <c r="F67" s="113"/>
      <c r="G67" s="113"/>
      <c r="H67" s="113"/>
      <c r="I67" s="113"/>
      <c r="J67" s="113"/>
      <c r="K67" s="113"/>
      <c r="L67" s="112"/>
    </row>
    <row r="68" spans="1:12" x14ac:dyDescent="0.25">
      <c r="A68" s="158"/>
      <c r="B68" s="158"/>
      <c r="C68" s="158"/>
      <c r="D68" s="158"/>
      <c r="E68" s="158"/>
      <c r="F68" s="158"/>
      <c r="G68" s="158"/>
      <c r="H68" s="158"/>
      <c r="I68" s="158"/>
      <c r="J68" s="158"/>
      <c r="K68" s="158"/>
      <c r="L68" s="112"/>
    </row>
    <row r="69" spans="1:12" x14ac:dyDescent="0.25">
      <c r="A69" s="71"/>
      <c r="B69" s="71"/>
      <c r="C69" s="71"/>
      <c r="D69" s="71"/>
      <c r="E69" s="71"/>
      <c r="F69" s="71"/>
      <c r="G69" s="71"/>
      <c r="H69" s="71"/>
    </row>
    <row r="70" spans="1:12" x14ac:dyDescent="0.25">
      <c r="A70" s="71"/>
      <c r="B70" s="71"/>
      <c r="C70" s="71"/>
      <c r="D70" s="71"/>
      <c r="E70" s="71"/>
      <c r="F70" s="71"/>
      <c r="G70" s="71"/>
      <c r="H70" s="71"/>
    </row>
    <row r="71" spans="1:12" x14ac:dyDescent="0.25">
      <c r="A71" s="71"/>
      <c r="B71" s="71"/>
      <c r="C71" s="71"/>
      <c r="D71" s="71"/>
      <c r="E71" s="71"/>
      <c r="F71" s="71"/>
      <c r="G71" s="71"/>
      <c r="H71" s="71"/>
    </row>
    <row r="72" spans="1:12" x14ac:dyDescent="0.25">
      <c r="A72" s="71"/>
      <c r="B72" s="71"/>
      <c r="C72" s="71"/>
      <c r="D72" s="71"/>
      <c r="E72" s="71"/>
      <c r="F72" s="71"/>
      <c r="G72" s="71"/>
      <c r="H72" s="71"/>
    </row>
    <row r="73" spans="1:12" x14ac:dyDescent="0.25">
      <c r="A73" s="71"/>
      <c r="B73" s="71"/>
      <c r="C73" s="71"/>
      <c r="D73" s="71"/>
      <c r="E73" s="71"/>
      <c r="F73" s="71"/>
      <c r="G73" s="71"/>
      <c r="H73" s="71"/>
    </row>
    <row r="74" spans="1:12" x14ac:dyDescent="0.25">
      <c r="B74" s="71"/>
      <c r="C74" s="71"/>
      <c r="D74" s="71"/>
      <c r="E74" s="71"/>
      <c r="F74" s="71"/>
      <c r="G74" s="71"/>
      <c r="H74" s="71"/>
    </row>
    <row r="75" spans="1:12" x14ac:dyDescent="0.25">
      <c r="A75" s="71"/>
      <c r="B75" s="71"/>
      <c r="C75" s="71"/>
      <c r="D75" s="71"/>
      <c r="E75" s="71"/>
      <c r="F75" s="71"/>
      <c r="G75" s="71"/>
      <c r="H75" s="71"/>
    </row>
    <row r="76" spans="1:12" x14ac:dyDescent="0.25">
      <c r="A76" s="71"/>
      <c r="B76" s="71"/>
      <c r="C76" s="71"/>
      <c r="D76" s="71"/>
      <c r="E76" s="71"/>
      <c r="F76" s="71"/>
      <c r="G76" s="71"/>
      <c r="H76" s="71"/>
    </row>
    <row r="77" spans="1:12" x14ac:dyDescent="0.25">
      <c r="A77" s="71"/>
      <c r="B77" s="71"/>
      <c r="C77" s="71"/>
      <c r="D77" s="71"/>
      <c r="E77" s="71"/>
      <c r="F77" s="71"/>
      <c r="G77" s="71"/>
      <c r="H77" s="71"/>
    </row>
    <row r="78" spans="1:12" x14ac:dyDescent="0.25">
      <c r="A78" s="71"/>
      <c r="B78" s="71"/>
      <c r="C78" s="71"/>
      <c r="D78" s="71"/>
      <c r="E78" s="71"/>
      <c r="F78" s="71"/>
      <c r="G78" s="71"/>
      <c r="H78" s="71"/>
    </row>
    <row r="79" spans="1:12" x14ac:dyDescent="0.25">
      <c r="A79" s="71"/>
      <c r="B79" s="71"/>
      <c r="C79" s="71"/>
      <c r="D79" s="71"/>
      <c r="E79" s="71"/>
      <c r="F79" s="71"/>
      <c r="G79" s="71"/>
      <c r="H79" s="71"/>
    </row>
    <row r="80" spans="1:12" x14ac:dyDescent="0.25">
      <c r="A80" s="71"/>
      <c r="B80" s="71"/>
      <c r="C80" s="71"/>
      <c r="D80" s="71"/>
      <c r="E80" s="71"/>
      <c r="F80" s="71"/>
      <c r="G80" s="71"/>
      <c r="H80" s="71"/>
    </row>
    <row r="81" spans="1:8" x14ac:dyDescent="0.25">
      <c r="A81" s="71"/>
      <c r="B81" s="71"/>
      <c r="C81" s="71"/>
      <c r="D81" s="71"/>
      <c r="E81" s="71"/>
      <c r="F81" s="71"/>
      <c r="G81" s="71"/>
      <c r="H81" s="71"/>
    </row>
    <row r="82" spans="1:8" x14ac:dyDescent="0.25">
      <c r="A82" s="71"/>
      <c r="B82" s="71"/>
      <c r="C82" s="71"/>
      <c r="D82" s="71"/>
      <c r="E82" s="71"/>
      <c r="F82" s="71"/>
      <c r="G82" s="71"/>
      <c r="H82" s="71"/>
    </row>
    <row r="83" spans="1:8" x14ac:dyDescent="0.25">
      <c r="A83" s="71"/>
      <c r="B83" s="71"/>
      <c r="C83" s="71"/>
      <c r="D83" s="71"/>
      <c r="E83" s="71"/>
      <c r="F83" s="71"/>
      <c r="G83" s="71"/>
      <c r="H83" s="71"/>
    </row>
    <row r="84" spans="1:8" x14ac:dyDescent="0.25">
      <c r="A84" s="71"/>
      <c r="B84" s="71"/>
      <c r="C84" s="71"/>
      <c r="D84" s="71"/>
      <c r="E84" s="71"/>
      <c r="F84" s="71"/>
      <c r="G84" s="71"/>
      <c r="H84" s="71"/>
    </row>
    <row r="85" spans="1:8" x14ac:dyDescent="0.25">
      <c r="A85" s="71"/>
      <c r="B85" s="71"/>
      <c r="C85" s="71"/>
      <c r="D85" s="71"/>
      <c r="E85" s="71"/>
      <c r="F85" s="71"/>
      <c r="G85" s="71"/>
      <c r="H85" s="71"/>
    </row>
    <row r="86" spans="1:8" x14ac:dyDescent="0.25">
      <c r="A86" s="71"/>
      <c r="B86" s="71"/>
      <c r="C86" s="71"/>
      <c r="D86" s="71"/>
      <c r="E86" s="71"/>
      <c r="F86" s="71"/>
      <c r="G86" s="71"/>
      <c r="H86" s="71"/>
    </row>
    <row r="87" spans="1:8" x14ac:dyDescent="0.25">
      <c r="A87" s="71"/>
      <c r="B87" s="71"/>
      <c r="C87" s="71"/>
      <c r="D87" s="71"/>
      <c r="E87" s="71"/>
      <c r="F87" s="71"/>
      <c r="G87" s="71"/>
      <c r="H87" s="71"/>
    </row>
    <row r="88" spans="1:8" x14ac:dyDescent="0.25">
      <c r="A88" s="71"/>
      <c r="B88" s="71"/>
      <c r="C88" s="71"/>
      <c r="D88" s="71"/>
      <c r="E88" s="71"/>
      <c r="F88" s="71"/>
      <c r="G88" s="71"/>
      <c r="H88" s="71"/>
    </row>
    <row r="89" spans="1:8" x14ac:dyDescent="0.25">
      <c r="A89" s="71"/>
      <c r="B89" s="71"/>
      <c r="C89" s="71"/>
      <c r="D89" s="71"/>
      <c r="E89" s="71"/>
      <c r="F89" s="71"/>
      <c r="G89" s="71"/>
      <c r="H89" s="71"/>
    </row>
    <row r="90" spans="1:8" x14ac:dyDescent="0.25">
      <c r="A90" s="71"/>
      <c r="B90" s="71"/>
      <c r="C90" s="71"/>
      <c r="D90" s="71"/>
      <c r="E90" s="71"/>
      <c r="F90" s="71"/>
      <c r="G90" s="71"/>
      <c r="H90" s="71"/>
    </row>
    <row r="91" spans="1:8" x14ac:dyDescent="0.25">
      <c r="A91" s="71"/>
      <c r="B91" s="71"/>
      <c r="C91" s="71"/>
      <c r="D91" s="71"/>
      <c r="E91" s="71"/>
      <c r="F91" s="71"/>
      <c r="G91" s="71"/>
      <c r="H91" s="71"/>
    </row>
    <row r="92" spans="1:8" x14ac:dyDescent="0.25">
      <c r="A92" s="71"/>
      <c r="B92" s="71"/>
      <c r="C92" s="71"/>
      <c r="D92" s="71"/>
      <c r="E92" s="71"/>
      <c r="F92" s="71"/>
      <c r="G92" s="71"/>
      <c r="H92" s="71"/>
    </row>
    <row r="93" spans="1:8" x14ac:dyDescent="0.25">
      <c r="A93" s="71"/>
      <c r="B93" s="71"/>
      <c r="C93" s="71"/>
      <c r="D93" s="71"/>
      <c r="E93" s="71"/>
      <c r="F93" s="71"/>
      <c r="G93" s="71"/>
      <c r="H93" s="71"/>
    </row>
    <row r="94" spans="1:8" x14ac:dyDescent="0.25">
      <c r="A94" s="71"/>
      <c r="B94" s="71"/>
      <c r="C94" s="71"/>
      <c r="D94" s="71"/>
      <c r="E94" s="71"/>
      <c r="F94" s="71"/>
      <c r="G94" s="71"/>
      <c r="H94" s="71"/>
    </row>
    <row r="95" spans="1:8" x14ac:dyDescent="0.25">
      <c r="A95" s="71"/>
      <c r="B95" s="71"/>
      <c r="C95" s="71"/>
      <c r="D95" s="71"/>
      <c r="E95" s="71"/>
      <c r="F95" s="71"/>
      <c r="G95" s="71"/>
      <c r="H95" s="71"/>
    </row>
    <row r="96" spans="1:8" x14ac:dyDescent="0.25">
      <c r="A96" s="71"/>
      <c r="B96" s="71"/>
      <c r="C96" s="71"/>
      <c r="D96" s="71"/>
      <c r="E96" s="71"/>
      <c r="F96" s="71"/>
      <c r="G96" s="71"/>
      <c r="H96" s="71"/>
    </row>
    <row r="97" spans="1:8" x14ac:dyDescent="0.25">
      <c r="A97" s="71"/>
      <c r="B97" s="71"/>
      <c r="C97" s="71"/>
      <c r="D97" s="71"/>
      <c r="E97" s="71"/>
      <c r="F97" s="71"/>
      <c r="G97" s="71"/>
      <c r="H97" s="71"/>
    </row>
    <row r="98" spans="1:8" x14ac:dyDescent="0.25">
      <c r="A98" s="71"/>
      <c r="B98" s="71"/>
      <c r="C98" s="71"/>
      <c r="D98" s="71"/>
      <c r="E98" s="71"/>
      <c r="F98" s="71"/>
      <c r="G98" s="71"/>
      <c r="H98" s="71"/>
    </row>
    <row r="99" spans="1:8" x14ac:dyDescent="0.25">
      <c r="A99" s="71"/>
      <c r="B99" s="71"/>
      <c r="C99" s="71"/>
      <c r="D99" s="71"/>
      <c r="E99" s="71"/>
      <c r="F99" s="71"/>
      <c r="G99" s="71"/>
      <c r="H99" s="71"/>
    </row>
    <row r="100" spans="1:8" x14ac:dyDescent="0.25">
      <c r="A100" s="71"/>
      <c r="B100" s="71"/>
      <c r="C100" s="71"/>
      <c r="D100" s="71"/>
      <c r="E100" s="71"/>
      <c r="F100" s="71"/>
      <c r="G100" s="71"/>
      <c r="H100" s="71"/>
    </row>
    <row r="101" spans="1:8" x14ac:dyDescent="0.25">
      <c r="A101" s="71"/>
      <c r="B101" s="71"/>
      <c r="C101" s="71"/>
      <c r="D101" s="71"/>
      <c r="E101" s="71"/>
      <c r="F101" s="71"/>
      <c r="G101" s="71"/>
      <c r="H101" s="71"/>
    </row>
    <row r="102" spans="1:8" x14ac:dyDescent="0.25">
      <c r="A102" s="71"/>
      <c r="B102" s="71"/>
      <c r="C102" s="71"/>
      <c r="D102" s="71"/>
      <c r="E102" s="71"/>
      <c r="F102" s="71"/>
      <c r="G102" s="71"/>
      <c r="H102" s="71"/>
    </row>
    <row r="103" spans="1:8" x14ac:dyDescent="0.25">
      <c r="A103" s="71"/>
      <c r="B103" s="71"/>
      <c r="C103" s="71"/>
      <c r="D103" s="71"/>
      <c r="E103" s="71"/>
      <c r="F103" s="71"/>
      <c r="G103" s="71"/>
      <c r="H103" s="71"/>
    </row>
    <row r="104" spans="1:8" x14ac:dyDescent="0.25">
      <c r="A104" s="71"/>
      <c r="B104" s="71"/>
      <c r="C104" s="71"/>
      <c r="D104" s="71"/>
      <c r="E104" s="71"/>
      <c r="F104" s="71"/>
      <c r="G104" s="71"/>
      <c r="H104" s="71"/>
    </row>
    <row r="105" spans="1:8" x14ac:dyDescent="0.25">
      <c r="A105" s="71"/>
      <c r="B105" s="71"/>
      <c r="C105" s="71"/>
      <c r="D105" s="71"/>
      <c r="E105" s="71"/>
      <c r="F105" s="71"/>
      <c r="G105" s="71"/>
      <c r="H105" s="71"/>
    </row>
    <row r="106" spans="1:8" x14ac:dyDescent="0.25">
      <c r="A106" s="71"/>
      <c r="B106" s="71"/>
      <c r="C106" s="71"/>
      <c r="D106" s="71"/>
      <c r="E106" s="71"/>
      <c r="F106" s="71"/>
      <c r="G106" s="71"/>
      <c r="H106" s="71"/>
    </row>
    <row r="107" spans="1:8" x14ac:dyDescent="0.25">
      <c r="A107" s="71"/>
      <c r="B107" s="71"/>
      <c r="C107" s="71"/>
      <c r="D107" s="71"/>
      <c r="E107" s="71"/>
      <c r="F107" s="71"/>
      <c r="G107" s="71"/>
      <c r="H107" s="71"/>
    </row>
    <row r="108" spans="1:8" x14ac:dyDescent="0.25">
      <c r="A108" s="71"/>
      <c r="B108" s="71"/>
      <c r="C108" s="71"/>
      <c r="D108" s="71"/>
      <c r="E108" s="71"/>
      <c r="F108" s="71"/>
      <c r="G108" s="71"/>
      <c r="H108" s="71"/>
    </row>
    <row r="109" spans="1:8" x14ac:dyDescent="0.25">
      <c r="A109" s="71"/>
      <c r="B109" s="71"/>
      <c r="C109" s="71"/>
      <c r="D109" s="71"/>
      <c r="E109" s="71"/>
      <c r="F109" s="71"/>
      <c r="G109" s="71"/>
      <c r="H109" s="71"/>
    </row>
    <row r="110" spans="1:8" x14ac:dyDescent="0.25">
      <c r="A110" s="71"/>
      <c r="B110" s="71"/>
      <c r="C110" s="71"/>
      <c r="D110" s="71"/>
      <c r="E110" s="71"/>
      <c r="F110" s="71"/>
      <c r="G110" s="71"/>
      <c r="H110" s="71"/>
    </row>
    <row r="111" spans="1:8" x14ac:dyDescent="0.25">
      <c r="A111" s="71"/>
      <c r="B111" s="71"/>
      <c r="C111" s="71"/>
      <c r="D111" s="71"/>
      <c r="E111" s="71"/>
      <c r="F111" s="71"/>
      <c r="G111" s="71"/>
      <c r="H111" s="71"/>
    </row>
    <row r="112" spans="1:8" x14ac:dyDescent="0.25">
      <c r="A112" s="71"/>
      <c r="B112" s="71"/>
      <c r="C112" s="71"/>
      <c r="D112" s="71"/>
      <c r="E112" s="71"/>
      <c r="F112" s="71"/>
      <c r="G112" s="71"/>
      <c r="H112" s="71"/>
    </row>
    <row r="113" spans="1:8" x14ac:dyDescent="0.25">
      <c r="A113" s="71"/>
      <c r="B113" s="71"/>
      <c r="C113" s="71"/>
      <c r="D113" s="71"/>
      <c r="E113" s="71"/>
      <c r="F113" s="71"/>
      <c r="G113" s="71"/>
      <c r="H113" s="71"/>
    </row>
    <row r="114" spans="1:8" x14ac:dyDescent="0.25">
      <c r="A114" s="71"/>
      <c r="B114" s="71"/>
      <c r="C114" s="71"/>
      <c r="D114" s="71"/>
      <c r="E114" s="71"/>
      <c r="F114" s="71"/>
      <c r="G114" s="71"/>
      <c r="H114" s="71"/>
    </row>
    <row r="115" spans="1:8" x14ac:dyDescent="0.25">
      <c r="A115" s="71"/>
      <c r="B115" s="71"/>
      <c r="C115" s="71"/>
      <c r="D115" s="71"/>
      <c r="E115" s="71"/>
      <c r="F115" s="71"/>
      <c r="G115" s="71"/>
      <c r="H115" s="71"/>
    </row>
    <row r="116" spans="1:8" x14ac:dyDescent="0.25">
      <c r="A116" s="71"/>
      <c r="B116" s="71"/>
      <c r="C116" s="71"/>
      <c r="D116" s="71"/>
      <c r="E116" s="71"/>
      <c r="F116" s="71"/>
      <c r="G116" s="71"/>
      <c r="H116" s="71"/>
    </row>
    <row r="117" spans="1:8" x14ac:dyDescent="0.25">
      <c r="A117" s="71"/>
      <c r="B117" s="71"/>
      <c r="C117" s="71"/>
      <c r="D117" s="71"/>
      <c r="E117" s="71"/>
      <c r="F117" s="71"/>
      <c r="G117" s="71"/>
      <c r="H117" s="71"/>
    </row>
    <row r="118" spans="1:8" x14ac:dyDescent="0.25">
      <c r="A118" s="71"/>
      <c r="B118" s="71"/>
      <c r="C118" s="71"/>
      <c r="D118" s="71"/>
      <c r="E118" s="71"/>
      <c r="F118" s="71"/>
      <c r="G118" s="71"/>
      <c r="H118" s="71"/>
    </row>
    <row r="119" spans="1:8" x14ac:dyDescent="0.25">
      <c r="A119" s="71"/>
      <c r="B119" s="71"/>
      <c r="C119" s="71"/>
      <c r="D119" s="71"/>
      <c r="E119" s="71"/>
      <c r="F119" s="71"/>
      <c r="G119" s="71"/>
      <c r="H119" s="71"/>
    </row>
    <row r="120" spans="1:8" x14ac:dyDescent="0.25">
      <c r="A120" s="71"/>
      <c r="B120" s="71"/>
      <c r="C120" s="71"/>
      <c r="D120" s="71"/>
      <c r="E120" s="71"/>
      <c r="F120" s="71"/>
      <c r="G120" s="71"/>
      <c r="H120" s="71"/>
    </row>
    <row r="121" spans="1:8" x14ac:dyDescent="0.25">
      <c r="A121" s="71"/>
      <c r="B121" s="71"/>
      <c r="C121" s="71"/>
      <c r="D121" s="71"/>
      <c r="E121" s="71"/>
      <c r="F121" s="71"/>
      <c r="G121" s="71"/>
      <c r="H121" s="71"/>
    </row>
    <row r="122" spans="1:8" x14ac:dyDescent="0.25">
      <c r="A122" s="71"/>
      <c r="B122" s="71"/>
      <c r="C122" s="71"/>
      <c r="D122" s="71"/>
      <c r="E122" s="71"/>
      <c r="F122" s="71"/>
      <c r="G122" s="71"/>
      <c r="H122" s="71"/>
    </row>
    <row r="123" spans="1:8" x14ac:dyDescent="0.25">
      <c r="A123" s="71"/>
      <c r="B123" s="71"/>
      <c r="C123" s="71"/>
      <c r="D123" s="71"/>
      <c r="E123" s="71"/>
      <c r="F123" s="71"/>
      <c r="G123" s="71"/>
      <c r="H123" s="71"/>
    </row>
    <row r="124" spans="1:8" x14ac:dyDescent="0.25">
      <c r="A124" s="71"/>
      <c r="B124" s="71"/>
      <c r="C124" s="71"/>
      <c r="D124" s="71"/>
      <c r="E124" s="71"/>
      <c r="F124" s="71"/>
      <c r="G124" s="71"/>
      <c r="H124" s="71"/>
    </row>
    <row r="125" spans="1:8" x14ac:dyDescent="0.25">
      <c r="A125" s="71"/>
      <c r="B125" s="71"/>
      <c r="C125" s="71"/>
      <c r="D125" s="71"/>
      <c r="E125" s="71"/>
      <c r="F125" s="71"/>
      <c r="G125" s="71"/>
      <c r="H125" s="71"/>
    </row>
    <row r="126" spans="1:8" x14ac:dyDescent="0.25">
      <c r="A126" s="71"/>
      <c r="B126" s="71"/>
      <c r="C126" s="71"/>
      <c r="D126" s="71"/>
      <c r="E126" s="71"/>
      <c r="F126" s="71"/>
      <c r="G126" s="71"/>
      <c r="H126" s="71"/>
    </row>
    <row r="127" spans="1:8" x14ac:dyDescent="0.25">
      <c r="A127" s="71"/>
      <c r="B127" s="71"/>
      <c r="C127" s="71"/>
      <c r="D127" s="71"/>
      <c r="E127" s="71"/>
      <c r="F127" s="71"/>
      <c r="G127" s="71"/>
      <c r="H127" s="71"/>
    </row>
    <row r="128" spans="1:8" x14ac:dyDescent="0.25">
      <c r="A128" s="71"/>
      <c r="B128" s="71"/>
      <c r="C128" s="71"/>
      <c r="D128" s="71"/>
      <c r="E128" s="71"/>
      <c r="F128" s="71"/>
      <c r="G128" s="71"/>
      <c r="H128" s="71"/>
    </row>
    <row r="129" spans="1:8" x14ac:dyDescent="0.25">
      <c r="A129" s="71"/>
      <c r="B129" s="71"/>
      <c r="C129" s="71"/>
      <c r="D129" s="71"/>
      <c r="E129" s="71"/>
      <c r="F129" s="71"/>
      <c r="G129" s="71"/>
      <c r="H129" s="71"/>
    </row>
    <row r="130" spans="1:8" x14ac:dyDescent="0.25">
      <c r="A130" s="71"/>
      <c r="B130" s="71"/>
      <c r="C130" s="71"/>
      <c r="D130" s="71"/>
      <c r="E130" s="71"/>
      <c r="F130" s="71"/>
      <c r="G130" s="71"/>
      <c r="H130" s="71"/>
    </row>
    <row r="131" spans="1:8" x14ac:dyDescent="0.25">
      <c r="A131" s="71"/>
      <c r="B131" s="71"/>
      <c r="C131" s="71"/>
      <c r="D131" s="71"/>
      <c r="E131" s="71"/>
      <c r="F131" s="71"/>
      <c r="G131" s="71"/>
      <c r="H131" s="71"/>
    </row>
    <row r="132" spans="1:8" x14ac:dyDescent="0.25">
      <c r="A132" s="71"/>
      <c r="B132" s="71"/>
      <c r="C132" s="71"/>
      <c r="D132" s="71"/>
      <c r="E132" s="71"/>
      <c r="F132" s="71"/>
      <c r="G132" s="71"/>
      <c r="H132" s="71"/>
    </row>
    <row r="133" spans="1:8" x14ac:dyDescent="0.25">
      <c r="A133" s="71"/>
      <c r="B133" s="71"/>
      <c r="C133" s="71"/>
      <c r="D133" s="71"/>
      <c r="E133" s="71"/>
      <c r="F133" s="71"/>
      <c r="G133" s="71"/>
      <c r="H133" s="71"/>
    </row>
    <row r="134" spans="1:8" x14ac:dyDescent="0.25">
      <c r="A134" s="71"/>
      <c r="B134" s="71"/>
      <c r="C134" s="71"/>
      <c r="D134" s="71"/>
      <c r="E134" s="71"/>
      <c r="F134" s="71"/>
      <c r="G134" s="71"/>
      <c r="H134" s="71"/>
    </row>
    <row r="135" spans="1:8" x14ac:dyDescent="0.25">
      <c r="A135" s="71"/>
      <c r="B135" s="71"/>
      <c r="C135" s="71"/>
      <c r="D135" s="71"/>
      <c r="E135" s="71"/>
      <c r="F135" s="71"/>
      <c r="G135" s="71"/>
      <c r="H135" s="71"/>
    </row>
    <row r="136" spans="1:8" x14ac:dyDescent="0.25">
      <c r="A136" s="71"/>
      <c r="B136" s="71"/>
      <c r="C136" s="71"/>
      <c r="D136" s="71"/>
      <c r="E136" s="71"/>
      <c r="F136" s="71"/>
      <c r="G136" s="71"/>
      <c r="H136" s="71"/>
    </row>
    <row r="137" spans="1:8" x14ac:dyDescent="0.25">
      <c r="A137" s="71"/>
      <c r="B137" s="71"/>
      <c r="C137" s="71"/>
      <c r="D137" s="71"/>
      <c r="E137" s="71"/>
      <c r="F137" s="71"/>
      <c r="G137" s="71"/>
      <c r="H137" s="71"/>
    </row>
    <row r="138" spans="1:8" x14ac:dyDescent="0.25">
      <c r="A138" s="71"/>
      <c r="B138" s="71"/>
      <c r="C138" s="71"/>
      <c r="D138" s="71"/>
      <c r="E138" s="71"/>
      <c r="F138" s="71"/>
      <c r="G138" s="71"/>
      <c r="H138" s="71"/>
    </row>
    <row r="139" spans="1:8" x14ac:dyDescent="0.25">
      <c r="A139" s="71"/>
      <c r="B139" s="71"/>
      <c r="C139" s="71"/>
      <c r="D139" s="71"/>
      <c r="E139" s="71"/>
      <c r="F139" s="71"/>
      <c r="G139" s="71"/>
      <c r="H139" s="71"/>
    </row>
    <row r="140" spans="1:8" x14ac:dyDescent="0.25">
      <c r="A140" s="71"/>
      <c r="B140" s="71"/>
      <c r="C140" s="71"/>
      <c r="D140" s="71"/>
      <c r="E140" s="71"/>
      <c r="F140" s="71"/>
      <c r="G140" s="71"/>
      <c r="H140" s="71"/>
    </row>
    <row r="141" spans="1:8" x14ac:dyDescent="0.25">
      <c r="A141" s="71"/>
      <c r="B141" s="71"/>
      <c r="C141" s="71"/>
      <c r="D141" s="71"/>
      <c r="E141" s="71"/>
      <c r="F141" s="71"/>
      <c r="G141" s="71"/>
      <c r="H141" s="71"/>
    </row>
    <row r="142" spans="1:8" x14ac:dyDescent="0.25">
      <c r="A142" s="71"/>
      <c r="B142" s="71"/>
      <c r="C142" s="71"/>
      <c r="D142" s="71"/>
      <c r="E142" s="71"/>
      <c r="F142" s="71"/>
      <c r="G142" s="71"/>
      <c r="H142" s="71"/>
    </row>
    <row r="143" spans="1:8" x14ac:dyDescent="0.25">
      <c r="A143" s="71"/>
      <c r="B143" s="71"/>
      <c r="C143" s="71"/>
      <c r="D143" s="71"/>
      <c r="E143" s="71"/>
      <c r="F143" s="71"/>
      <c r="G143" s="71"/>
      <c r="H143" s="71"/>
    </row>
    <row r="144" spans="1:8" x14ac:dyDescent="0.25">
      <c r="A144" s="71"/>
      <c r="B144" s="71"/>
      <c r="C144" s="71"/>
      <c r="D144" s="71"/>
      <c r="E144" s="71"/>
      <c r="F144" s="71"/>
      <c r="G144" s="71"/>
      <c r="H144" s="71"/>
    </row>
    <row r="145" spans="1:8" x14ac:dyDescent="0.25">
      <c r="A145" s="71"/>
      <c r="B145" s="71"/>
      <c r="C145" s="71"/>
      <c r="D145" s="71"/>
      <c r="E145" s="71"/>
      <c r="F145" s="71"/>
      <c r="G145" s="71"/>
      <c r="H145" s="71"/>
    </row>
    <row r="146" spans="1:8" x14ac:dyDescent="0.25">
      <c r="A146" s="71"/>
      <c r="B146" s="71"/>
      <c r="C146" s="71"/>
      <c r="D146" s="71"/>
      <c r="E146" s="71"/>
      <c r="F146" s="71"/>
      <c r="G146" s="71"/>
      <c r="H146" s="71"/>
    </row>
    <row r="147" spans="1:8" x14ac:dyDescent="0.25">
      <c r="A147" s="71"/>
      <c r="B147" s="71"/>
      <c r="C147" s="71"/>
      <c r="D147" s="71"/>
      <c r="E147" s="71"/>
      <c r="F147" s="71"/>
      <c r="G147" s="71"/>
      <c r="H147" s="71"/>
    </row>
    <row r="148" spans="1:8" x14ac:dyDescent="0.25">
      <c r="A148" s="71"/>
      <c r="B148" s="71"/>
      <c r="C148" s="71"/>
      <c r="D148" s="71"/>
      <c r="E148" s="71"/>
      <c r="F148" s="71"/>
      <c r="G148" s="71"/>
      <c r="H148" s="71"/>
    </row>
    <row r="149" spans="1:8" x14ac:dyDescent="0.25">
      <c r="A149" s="71"/>
      <c r="B149" s="71"/>
      <c r="C149" s="71"/>
      <c r="D149" s="71"/>
      <c r="E149" s="71"/>
      <c r="F149" s="71"/>
      <c r="G149" s="71"/>
      <c r="H149" s="71"/>
    </row>
    <row r="150" spans="1:8" x14ac:dyDescent="0.25">
      <c r="A150" s="71"/>
      <c r="B150" s="71"/>
      <c r="C150" s="71"/>
      <c r="D150" s="71"/>
      <c r="E150" s="71"/>
      <c r="F150" s="71"/>
      <c r="G150" s="71"/>
      <c r="H150" s="71"/>
    </row>
    <row r="151" spans="1:8" x14ac:dyDescent="0.25">
      <c r="A151" s="71"/>
      <c r="B151" s="71"/>
      <c r="C151" s="71"/>
      <c r="D151" s="71"/>
      <c r="E151" s="71"/>
      <c r="F151" s="71"/>
      <c r="G151" s="71"/>
      <c r="H151" s="71"/>
    </row>
    <row r="152" spans="1:8" x14ac:dyDescent="0.25">
      <c r="A152" s="71"/>
      <c r="B152" s="71"/>
      <c r="C152" s="71"/>
      <c r="D152" s="71"/>
      <c r="E152" s="71"/>
      <c r="F152" s="71"/>
      <c r="G152" s="71"/>
      <c r="H152" s="71"/>
    </row>
    <row r="153" spans="1:8" x14ac:dyDescent="0.25">
      <c r="A153" s="71"/>
      <c r="B153" s="71"/>
      <c r="C153" s="71"/>
      <c r="D153" s="71"/>
      <c r="E153" s="71"/>
      <c r="F153" s="71"/>
      <c r="G153" s="71"/>
      <c r="H153" s="71"/>
    </row>
    <row r="154" spans="1:8" x14ac:dyDescent="0.25">
      <c r="A154" s="71"/>
      <c r="B154" s="71"/>
      <c r="C154" s="71"/>
      <c r="D154" s="71"/>
      <c r="E154" s="71"/>
      <c r="F154" s="71"/>
      <c r="G154" s="71"/>
      <c r="H154" s="71"/>
    </row>
    <row r="155" spans="1:8" x14ac:dyDescent="0.25">
      <c r="A155" s="71"/>
      <c r="B155" s="71"/>
      <c r="C155" s="71"/>
      <c r="D155" s="71"/>
      <c r="E155" s="71"/>
      <c r="F155" s="71"/>
      <c r="G155" s="71"/>
      <c r="H155" s="71"/>
    </row>
    <row r="156" spans="1:8" x14ac:dyDescent="0.25">
      <c r="A156" s="71"/>
      <c r="B156" s="71"/>
      <c r="C156" s="71"/>
      <c r="D156" s="71"/>
      <c r="E156" s="71"/>
      <c r="F156" s="71"/>
      <c r="G156" s="71"/>
      <c r="H156" s="71"/>
    </row>
    <row r="157" spans="1:8" x14ac:dyDescent="0.25">
      <c r="A157" s="71"/>
      <c r="B157" s="71"/>
      <c r="C157" s="71"/>
      <c r="D157" s="71"/>
      <c r="E157" s="71"/>
      <c r="F157" s="71"/>
      <c r="G157" s="71"/>
      <c r="H157" s="71"/>
    </row>
    <row r="158" spans="1:8" x14ac:dyDescent="0.25">
      <c r="A158" s="71"/>
      <c r="B158" s="71"/>
      <c r="C158" s="71"/>
      <c r="D158" s="71"/>
      <c r="E158" s="71"/>
      <c r="F158" s="71"/>
      <c r="G158" s="71"/>
      <c r="H158" s="71"/>
    </row>
    <row r="159" spans="1:8" x14ac:dyDescent="0.25">
      <c r="A159" s="71"/>
      <c r="B159" s="71"/>
      <c r="C159" s="71"/>
      <c r="D159" s="71"/>
      <c r="E159" s="71"/>
      <c r="F159" s="71"/>
      <c r="G159" s="71"/>
      <c r="H159" s="71"/>
    </row>
    <row r="160" spans="1:8" x14ac:dyDescent="0.25">
      <c r="A160" s="71"/>
      <c r="B160" s="71"/>
      <c r="C160" s="71"/>
      <c r="D160" s="71"/>
      <c r="E160" s="71"/>
      <c r="F160" s="71"/>
      <c r="G160" s="71"/>
      <c r="H160" s="71"/>
    </row>
    <row r="161" spans="1:8" x14ac:dyDescent="0.25">
      <c r="A161" s="71"/>
      <c r="B161" s="71"/>
      <c r="C161" s="71"/>
      <c r="D161" s="71"/>
      <c r="E161" s="71"/>
      <c r="F161" s="71"/>
      <c r="G161" s="71"/>
      <c r="H161" s="71"/>
    </row>
    <row r="162" spans="1:8" x14ac:dyDescent="0.25">
      <c r="A162" s="71"/>
      <c r="B162" s="71"/>
      <c r="C162" s="71"/>
      <c r="D162" s="71"/>
      <c r="E162" s="71"/>
      <c r="F162" s="71"/>
      <c r="G162" s="71"/>
      <c r="H162" s="71"/>
    </row>
    <row r="163" spans="1:8" x14ac:dyDescent="0.25">
      <c r="A163" s="71"/>
      <c r="B163" s="71"/>
      <c r="C163" s="71"/>
      <c r="D163" s="71"/>
      <c r="E163" s="71"/>
      <c r="F163" s="71"/>
      <c r="G163" s="71"/>
      <c r="H163" s="71"/>
    </row>
    <row r="164" spans="1:8" x14ac:dyDescent="0.25">
      <c r="A164" s="71"/>
      <c r="B164" s="71"/>
      <c r="C164" s="71"/>
      <c r="D164" s="71"/>
      <c r="E164" s="71"/>
      <c r="F164" s="71"/>
      <c r="G164" s="71"/>
      <c r="H164" s="71"/>
    </row>
    <row r="165" spans="1:8" x14ac:dyDescent="0.25">
      <c r="A165" s="71"/>
      <c r="B165" s="71"/>
      <c r="C165" s="71"/>
      <c r="D165" s="71"/>
      <c r="E165" s="71"/>
      <c r="F165" s="71"/>
      <c r="G165" s="71"/>
      <c r="H165" s="71"/>
    </row>
    <row r="166" spans="1:8" x14ac:dyDescent="0.25">
      <c r="A166" s="71"/>
      <c r="B166" s="71"/>
      <c r="C166" s="71"/>
      <c r="D166" s="71"/>
      <c r="E166" s="71"/>
      <c r="F166" s="71"/>
      <c r="G166" s="71"/>
      <c r="H166" s="71"/>
    </row>
    <row r="167" spans="1:8" x14ac:dyDescent="0.25">
      <c r="A167" s="71"/>
      <c r="B167" s="71"/>
      <c r="C167" s="71"/>
      <c r="D167" s="71"/>
      <c r="E167" s="71"/>
      <c r="F167" s="71"/>
      <c r="G167" s="71"/>
      <c r="H167" s="71"/>
    </row>
    <row r="168" spans="1:8" x14ac:dyDescent="0.25">
      <c r="A168" s="71"/>
      <c r="B168" s="71"/>
      <c r="C168" s="71"/>
      <c r="D168" s="71"/>
      <c r="E168" s="71"/>
      <c r="F168" s="71"/>
      <c r="G168" s="71"/>
      <c r="H168" s="71"/>
    </row>
    <row r="169" spans="1:8" x14ac:dyDescent="0.25">
      <c r="A169" s="71"/>
      <c r="B169" s="71"/>
      <c r="C169" s="71"/>
      <c r="D169" s="71"/>
      <c r="E169" s="71"/>
      <c r="F169" s="71"/>
      <c r="G169" s="71"/>
      <c r="H169" s="71"/>
    </row>
    <row r="170" spans="1:8" x14ac:dyDescent="0.25">
      <c r="A170" s="71"/>
      <c r="B170" s="71"/>
      <c r="C170" s="71"/>
      <c r="D170" s="71"/>
      <c r="E170" s="71"/>
      <c r="F170" s="71"/>
      <c r="G170" s="71"/>
      <c r="H170" s="71"/>
    </row>
    <row r="171" spans="1:8" x14ac:dyDescent="0.25">
      <c r="A171" s="71"/>
      <c r="B171" s="71"/>
      <c r="C171" s="71"/>
      <c r="D171" s="71"/>
      <c r="E171" s="71"/>
      <c r="F171" s="71"/>
      <c r="G171" s="71"/>
      <c r="H171" s="71"/>
    </row>
    <row r="172" spans="1:8" x14ac:dyDescent="0.25">
      <c r="A172" s="71"/>
      <c r="B172" s="71"/>
      <c r="C172" s="71"/>
      <c r="D172" s="71"/>
      <c r="E172" s="71"/>
      <c r="F172" s="71"/>
      <c r="G172" s="71"/>
      <c r="H172" s="71"/>
    </row>
    <row r="173" spans="1:8" x14ac:dyDescent="0.25">
      <c r="A173" s="71"/>
      <c r="B173" s="71"/>
      <c r="C173" s="71"/>
      <c r="D173" s="71"/>
      <c r="E173" s="71"/>
      <c r="F173" s="71"/>
      <c r="G173" s="71"/>
      <c r="H173" s="71"/>
    </row>
    <row r="174" spans="1:8" x14ac:dyDescent="0.25">
      <c r="A174" s="71"/>
      <c r="B174" s="71"/>
      <c r="C174" s="71"/>
      <c r="D174" s="71"/>
      <c r="E174" s="71"/>
      <c r="F174" s="71"/>
      <c r="G174" s="71"/>
      <c r="H174" s="71"/>
    </row>
    <row r="175" spans="1:8" x14ac:dyDescent="0.25">
      <c r="A175" s="71"/>
      <c r="B175" s="71"/>
      <c r="C175" s="71"/>
      <c r="D175" s="71"/>
      <c r="E175" s="71"/>
      <c r="F175" s="71"/>
      <c r="G175" s="71"/>
      <c r="H175" s="71"/>
    </row>
    <row r="176" spans="1:8" x14ac:dyDescent="0.25">
      <c r="A176" s="71"/>
      <c r="B176" s="71"/>
      <c r="C176" s="71"/>
      <c r="D176" s="71"/>
      <c r="E176" s="71"/>
      <c r="F176" s="71"/>
      <c r="G176" s="71"/>
      <c r="H176" s="71"/>
    </row>
    <row r="177" spans="1:8" x14ac:dyDescent="0.25">
      <c r="A177" s="71"/>
      <c r="B177" s="71"/>
      <c r="C177" s="71"/>
      <c r="D177" s="71"/>
      <c r="E177" s="71"/>
      <c r="F177" s="71"/>
      <c r="G177" s="71"/>
      <c r="H177" s="71"/>
    </row>
    <row r="178" spans="1:8" x14ac:dyDescent="0.25">
      <c r="A178" s="71"/>
      <c r="B178" s="71"/>
      <c r="C178" s="71"/>
      <c r="D178" s="71"/>
      <c r="E178" s="71"/>
      <c r="F178" s="71"/>
      <c r="G178" s="71"/>
      <c r="H178" s="71"/>
    </row>
    <row r="179" spans="1:8" x14ac:dyDescent="0.25">
      <c r="A179" s="71"/>
      <c r="B179" s="71"/>
      <c r="C179" s="71"/>
      <c r="D179" s="71"/>
      <c r="E179" s="71"/>
      <c r="F179" s="71"/>
      <c r="G179" s="71"/>
      <c r="H179" s="71"/>
    </row>
    <row r="180" spans="1:8" x14ac:dyDescent="0.25">
      <c r="A180" s="71"/>
      <c r="B180" s="71"/>
      <c r="C180" s="71"/>
      <c r="D180" s="71"/>
      <c r="E180" s="71"/>
      <c r="F180" s="71"/>
      <c r="G180" s="71"/>
      <c r="H180" s="71"/>
    </row>
    <row r="181" spans="1:8" x14ac:dyDescent="0.25">
      <c r="A181" s="71"/>
      <c r="B181" s="71"/>
      <c r="C181" s="71"/>
      <c r="D181" s="71"/>
      <c r="E181" s="71"/>
      <c r="F181" s="71"/>
      <c r="G181" s="71"/>
      <c r="H181" s="71"/>
    </row>
    <row r="182" spans="1:8" x14ac:dyDescent="0.25">
      <c r="A182" s="71"/>
      <c r="B182" s="71"/>
      <c r="C182" s="71"/>
      <c r="D182" s="71"/>
      <c r="E182" s="71"/>
      <c r="F182" s="71"/>
      <c r="G182" s="71"/>
      <c r="H182" s="71"/>
    </row>
    <row r="183" spans="1:8" x14ac:dyDescent="0.25">
      <c r="A183" s="71"/>
      <c r="B183" s="71"/>
      <c r="C183" s="71"/>
      <c r="D183" s="71"/>
      <c r="E183" s="71"/>
      <c r="F183" s="71"/>
      <c r="G183" s="71"/>
      <c r="H183" s="71"/>
    </row>
    <row r="184" spans="1:8" x14ac:dyDescent="0.25">
      <c r="A184" s="71"/>
      <c r="B184" s="71"/>
      <c r="C184" s="71"/>
      <c r="D184" s="71"/>
      <c r="E184" s="71"/>
      <c r="F184" s="71"/>
      <c r="G184" s="71"/>
      <c r="H184" s="71"/>
    </row>
    <row r="185" spans="1:8" x14ac:dyDescent="0.25">
      <c r="A185" s="71"/>
      <c r="B185" s="71"/>
      <c r="C185" s="71"/>
      <c r="D185" s="71"/>
      <c r="E185" s="71"/>
      <c r="F185" s="71"/>
      <c r="G185" s="71"/>
      <c r="H185" s="71"/>
    </row>
    <row r="186" spans="1:8" x14ac:dyDescent="0.25">
      <c r="A186" s="71"/>
      <c r="B186" s="71"/>
      <c r="C186" s="71"/>
      <c r="D186" s="71"/>
      <c r="E186" s="71"/>
      <c r="F186" s="71"/>
      <c r="G186" s="71"/>
      <c r="H186" s="71"/>
    </row>
    <row r="187" spans="1:8" x14ac:dyDescent="0.25">
      <c r="A187" s="71"/>
      <c r="B187" s="71"/>
      <c r="C187" s="71"/>
      <c r="D187" s="71"/>
      <c r="E187" s="71"/>
      <c r="F187" s="71"/>
      <c r="G187" s="71"/>
      <c r="H187" s="71"/>
    </row>
    <row r="188" spans="1:8" x14ac:dyDescent="0.25">
      <c r="A188" s="71"/>
      <c r="B188" s="71"/>
      <c r="C188" s="71"/>
      <c r="D188" s="71"/>
      <c r="E188" s="71"/>
      <c r="F188" s="71"/>
      <c r="G188" s="71"/>
      <c r="H188" s="71"/>
    </row>
    <row r="189" spans="1:8" x14ac:dyDescent="0.25">
      <c r="A189" s="71"/>
      <c r="B189" s="71"/>
      <c r="C189" s="71"/>
      <c r="D189" s="71"/>
      <c r="E189" s="71"/>
      <c r="F189" s="71"/>
      <c r="G189" s="71"/>
      <c r="H189" s="71"/>
    </row>
    <row r="190" spans="1:8" x14ac:dyDescent="0.25">
      <c r="A190" s="71"/>
      <c r="B190" s="71"/>
      <c r="C190" s="71"/>
      <c r="D190" s="71"/>
      <c r="E190" s="71"/>
      <c r="F190" s="71"/>
      <c r="G190" s="71"/>
      <c r="H190" s="71"/>
    </row>
    <row r="191" spans="1:8" x14ac:dyDescent="0.25">
      <c r="A191" s="71"/>
      <c r="B191" s="71"/>
      <c r="C191" s="71"/>
      <c r="D191" s="71"/>
      <c r="E191" s="71"/>
      <c r="F191" s="71"/>
      <c r="G191" s="71"/>
      <c r="H191" s="71"/>
    </row>
    <row r="192" spans="1:8" x14ac:dyDescent="0.25">
      <c r="A192" s="71"/>
      <c r="B192" s="71"/>
      <c r="C192" s="71"/>
      <c r="D192" s="71"/>
      <c r="E192" s="71"/>
      <c r="F192" s="71"/>
      <c r="G192" s="71"/>
      <c r="H192" s="71"/>
    </row>
    <row r="193" spans="1:8" x14ac:dyDescent="0.25">
      <c r="A193" s="71"/>
      <c r="B193" s="71"/>
      <c r="C193" s="71"/>
      <c r="D193" s="71"/>
      <c r="E193" s="71"/>
      <c r="F193" s="71"/>
      <c r="G193" s="71"/>
      <c r="H193" s="71"/>
    </row>
    <row r="194" spans="1:8" x14ac:dyDescent="0.25">
      <c r="A194" s="71"/>
      <c r="B194" s="71"/>
      <c r="C194" s="71"/>
      <c r="D194" s="71"/>
      <c r="E194" s="71"/>
      <c r="F194" s="71"/>
      <c r="G194" s="71"/>
      <c r="H194" s="71"/>
    </row>
    <row r="195" spans="1:8" x14ac:dyDescent="0.25">
      <c r="A195" s="71"/>
      <c r="B195" s="71"/>
      <c r="C195" s="71"/>
      <c r="D195" s="71"/>
      <c r="E195" s="71"/>
      <c r="F195" s="71"/>
      <c r="G195" s="71"/>
      <c r="H195" s="71"/>
    </row>
    <row r="196" spans="1:8" x14ac:dyDescent="0.25">
      <c r="A196" s="71"/>
      <c r="B196" s="71"/>
      <c r="C196" s="71"/>
      <c r="D196" s="71"/>
      <c r="E196" s="71"/>
      <c r="F196" s="71"/>
      <c r="G196" s="71"/>
      <c r="H196" s="71"/>
    </row>
    <row r="197" spans="1:8" x14ac:dyDescent="0.25">
      <c r="A197" s="71"/>
      <c r="B197" s="71"/>
      <c r="C197" s="71"/>
      <c r="D197" s="71"/>
      <c r="E197" s="71"/>
      <c r="F197" s="71"/>
      <c r="G197" s="71"/>
      <c r="H197" s="71"/>
    </row>
    <row r="198" spans="1:8" x14ac:dyDescent="0.25">
      <c r="A198" s="71"/>
      <c r="B198" s="71"/>
      <c r="C198" s="71"/>
      <c r="D198" s="71"/>
      <c r="E198" s="71"/>
      <c r="F198" s="71"/>
      <c r="G198" s="71"/>
      <c r="H198" s="71"/>
    </row>
    <row r="199" spans="1:8" x14ac:dyDescent="0.25">
      <c r="A199" s="71"/>
      <c r="B199" s="71"/>
      <c r="C199" s="71"/>
      <c r="D199" s="71"/>
      <c r="E199" s="71"/>
      <c r="F199" s="71"/>
      <c r="G199" s="71"/>
      <c r="H199" s="71"/>
    </row>
    <row r="200" spans="1:8" x14ac:dyDescent="0.25">
      <c r="A200" s="71"/>
      <c r="B200" s="71"/>
      <c r="C200" s="71"/>
      <c r="D200" s="71"/>
      <c r="E200" s="71"/>
      <c r="F200" s="71"/>
      <c r="G200" s="71"/>
      <c r="H200" s="71"/>
    </row>
    <row r="201" spans="1:8" x14ac:dyDescent="0.25">
      <c r="A201" s="71"/>
      <c r="B201" s="71"/>
      <c r="C201" s="71"/>
      <c r="D201" s="71"/>
      <c r="E201" s="71"/>
      <c r="F201" s="71"/>
      <c r="G201" s="71"/>
      <c r="H201" s="71"/>
    </row>
    <row r="202" spans="1:8" x14ac:dyDescent="0.25">
      <c r="A202" s="71"/>
      <c r="B202" s="71"/>
      <c r="C202" s="71"/>
      <c r="D202" s="71"/>
      <c r="E202" s="71"/>
      <c r="F202" s="71"/>
      <c r="G202" s="71"/>
      <c r="H202" s="71"/>
    </row>
    <row r="203" spans="1:8" x14ac:dyDescent="0.25">
      <c r="A203" s="71"/>
      <c r="B203" s="71"/>
      <c r="C203" s="71"/>
      <c r="D203" s="71"/>
      <c r="E203" s="71"/>
      <c r="F203" s="71"/>
      <c r="G203" s="71"/>
      <c r="H203" s="71"/>
    </row>
    <row r="204" spans="1:8" x14ac:dyDescent="0.25">
      <c r="A204" s="71"/>
      <c r="B204" s="71"/>
      <c r="C204" s="71"/>
      <c r="D204" s="71"/>
      <c r="E204" s="71"/>
      <c r="F204" s="71"/>
      <c r="G204" s="71"/>
      <c r="H204" s="71"/>
    </row>
    <row r="205" spans="1:8" x14ac:dyDescent="0.25">
      <c r="A205" s="71"/>
      <c r="B205" s="71"/>
      <c r="C205" s="71"/>
      <c r="D205" s="71"/>
      <c r="E205" s="71"/>
      <c r="F205" s="71"/>
      <c r="G205" s="71"/>
      <c r="H205" s="71"/>
    </row>
    <row r="206" spans="1:8" x14ac:dyDescent="0.25">
      <c r="A206" s="71"/>
      <c r="B206" s="71"/>
      <c r="C206" s="71"/>
      <c r="D206" s="71"/>
      <c r="E206" s="71"/>
      <c r="F206" s="71"/>
      <c r="G206" s="71"/>
      <c r="H206" s="71"/>
    </row>
    <row r="207" spans="1:8" x14ac:dyDescent="0.25">
      <c r="A207" s="71"/>
      <c r="B207" s="71"/>
      <c r="C207" s="71"/>
      <c r="D207" s="71"/>
      <c r="E207" s="71"/>
      <c r="F207" s="71"/>
      <c r="G207" s="71"/>
      <c r="H207" s="71"/>
    </row>
    <row r="208" spans="1:8" x14ac:dyDescent="0.25">
      <c r="A208" s="71"/>
      <c r="B208" s="71"/>
      <c r="C208" s="71"/>
      <c r="D208" s="71"/>
      <c r="E208" s="71"/>
      <c r="F208" s="71"/>
      <c r="G208" s="71"/>
      <c r="H208" s="71"/>
    </row>
    <row r="209" spans="1:8" x14ac:dyDescent="0.25">
      <c r="A209" s="71"/>
      <c r="B209" s="71"/>
      <c r="C209" s="71"/>
      <c r="D209" s="71"/>
      <c r="E209" s="71"/>
      <c r="F209" s="71"/>
      <c r="G209" s="71"/>
      <c r="H209" s="71"/>
    </row>
    <row r="210" spans="1:8" x14ac:dyDescent="0.25">
      <c r="A210" s="71"/>
      <c r="B210" s="71"/>
      <c r="C210" s="71"/>
      <c r="D210" s="71"/>
      <c r="E210" s="71"/>
      <c r="F210" s="71"/>
      <c r="G210" s="71"/>
      <c r="H210" s="71"/>
    </row>
    <row r="211" spans="1:8" x14ac:dyDescent="0.25">
      <c r="A211" s="71"/>
      <c r="B211" s="71"/>
      <c r="C211" s="71"/>
      <c r="D211" s="71"/>
      <c r="E211" s="71"/>
      <c r="F211" s="71"/>
      <c r="G211" s="71"/>
      <c r="H211" s="71"/>
    </row>
    <row r="212" spans="1:8" x14ac:dyDescent="0.25">
      <c r="A212" s="71"/>
      <c r="B212" s="71"/>
      <c r="C212" s="71"/>
      <c r="D212" s="71"/>
      <c r="E212" s="71"/>
      <c r="F212" s="71"/>
      <c r="G212" s="71"/>
      <c r="H212" s="71"/>
    </row>
    <row r="213" spans="1:8" x14ac:dyDescent="0.25">
      <c r="A213" s="71"/>
      <c r="B213" s="71"/>
      <c r="C213" s="71"/>
      <c r="D213" s="71"/>
      <c r="E213" s="71"/>
      <c r="F213" s="71"/>
      <c r="G213" s="71"/>
      <c r="H213" s="71"/>
    </row>
    <row r="214" spans="1:8" x14ac:dyDescent="0.25">
      <c r="A214" s="71"/>
      <c r="B214" s="71"/>
      <c r="C214" s="71"/>
      <c r="D214" s="71"/>
      <c r="E214" s="71"/>
      <c r="F214" s="71"/>
      <c r="G214" s="71"/>
      <c r="H214" s="71"/>
    </row>
    <row r="215" spans="1:8" x14ac:dyDescent="0.25">
      <c r="A215" s="71"/>
      <c r="B215" s="71"/>
      <c r="C215" s="71"/>
      <c r="D215" s="71"/>
      <c r="E215" s="71"/>
      <c r="F215" s="71"/>
      <c r="G215" s="71"/>
      <c r="H215" s="71"/>
    </row>
    <row r="216" spans="1:8" x14ac:dyDescent="0.25">
      <c r="A216" s="71"/>
      <c r="B216" s="71"/>
      <c r="C216" s="71"/>
      <c r="D216" s="71"/>
      <c r="E216" s="71"/>
      <c r="F216" s="71"/>
      <c r="G216" s="71"/>
      <c r="H216" s="71"/>
    </row>
    <row r="217" spans="1:8" x14ac:dyDescent="0.25">
      <c r="A217" s="71"/>
      <c r="B217" s="71"/>
      <c r="C217" s="71"/>
      <c r="D217" s="71"/>
      <c r="E217" s="71"/>
      <c r="F217" s="71"/>
      <c r="G217" s="71"/>
      <c r="H217" s="71"/>
    </row>
    <row r="218" spans="1:8" x14ac:dyDescent="0.25">
      <c r="A218" s="71"/>
      <c r="B218" s="71"/>
      <c r="C218" s="71"/>
      <c r="D218" s="71"/>
      <c r="E218" s="71"/>
      <c r="F218" s="71"/>
      <c r="G218" s="71"/>
      <c r="H218" s="71"/>
    </row>
    <row r="219" spans="1:8" x14ac:dyDescent="0.25">
      <c r="A219" s="71"/>
      <c r="B219" s="71"/>
      <c r="C219" s="71"/>
      <c r="D219" s="71"/>
      <c r="E219" s="71"/>
      <c r="F219" s="71"/>
      <c r="G219" s="71"/>
      <c r="H219" s="71"/>
    </row>
    <row r="220" spans="1:8" x14ac:dyDescent="0.25">
      <c r="A220" s="71"/>
      <c r="B220" s="71"/>
      <c r="C220" s="71"/>
      <c r="D220" s="71"/>
      <c r="E220" s="71"/>
      <c r="F220" s="71"/>
      <c r="G220" s="71"/>
      <c r="H220" s="71"/>
    </row>
    <row r="221" spans="1:8" x14ac:dyDescent="0.25">
      <c r="A221" s="71"/>
      <c r="B221" s="71"/>
      <c r="C221" s="71"/>
      <c r="D221" s="71"/>
      <c r="E221" s="71"/>
      <c r="F221" s="71"/>
      <c r="G221" s="71"/>
      <c r="H221" s="71"/>
    </row>
    <row r="222" spans="1:8" x14ac:dyDescent="0.25">
      <c r="A222" s="71"/>
      <c r="B222" s="71"/>
      <c r="C222" s="71"/>
      <c r="D222" s="71"/>
      <c r="E222" s="71"/>
      <c r="F222" s="71"/>
      <c r="G222" s="71"/>
      <c r="H222" s="71"/>
    </row>
    <row r="223" spans="1:8" x14ac:dyDescent="0.25">
      <c r="A223" s="71"/>
      <c r="B223" s="71"/>
      <c r="C223" s="71"/>
      <c r="D223" s="71"/>
      <c r="E223" s="71"/>
      <c r="F223" s="71"/>
      <c r="G223" s="71"/>
      <c r="H223" s="71"/>
    </row>
    <row r="224" spans="1:8" x14ac:dyDescent="0.25">
      <c r="A224" s="71"/>
      <c r="B224" s="71"/>
      <c r="C224" s="71"/>
      <c r="D224" s="71"/>
      <c r="E224" s="71"/>
      <c r="F224" s="71"/>
      <c r="G224" s="71"/>
      <c r="H224" s="71"/>
    </row>
    <row r="225" spans="1:8" x14ac:dyDescent="0.25">
      <c r="A225" s="71"/>
      <c r="B225" s="71"/>
      <c r="C225" s="71"/>
      <c r="D225" s="71"/>
      <c r="E225" s="71"/>
      <c r="F225" s="71"/>
      <c r="G225" s="71"/>
      <c r="H225" s="71"/>
    </row>
    <row r="226" spans="1:8" x14ac:dyDescent="0.25">
      <c r="A226" s="71"/>
      <c r="B226" s="71"/>
      <c r="C226" s="71"/>
      <c r="D226" s="71"/>
      <c r="E226" s="71"/>
      <c r="F226" s="71"/>
      <c r="G226" s="71"/>
      <c r="H226" s="71"/>
    </row>
    <row r="227" spans="1:8" x14ac:dyDescent="0.25">
      <c r="A227" s="71"/>
      <c r="B227" s="71"/>
      <c r="C227" s="71"/>
      <c r="D227" s="71"/>
      <c r="E227" s="71"/>
      <c r="F227" s="71"/>
      <c r="G227" s="71"/>
      <c r="H227" s="71"/>
    </row>
    <row r="228" spans="1:8" x14ac:dyDescent="0.25">
      <c r="A228" s="71"/>
      <c r="B228" s="71"/>
      <c r="C228" s="71"/>
      <c r="D228" s="71"/>
      <c r="E228" s="71"/>
      <c r="F228" s="71"/>
      <c r="G228" s="71"/>
      <c r="H228" s="71"/>
    </row>
    <row r="229" spans="1:8" x14ac:dyDescent="0.25">
      <c r="A229" s="71"/>
      <c r="B229" s="71"/>
      <c r="C229" s="71"/>
      <c r="D229" s="71"/>
      <c r="E229" s="71"/>
      <c r="F229" s="71"/>
      <c r="G229" s="71"/>
      <c r="H229" s="71"/>
    </row>
    <row r="230" spans="1:8" x14ac:dyDescent="0.25">
      <c r="A230" s="71"/>
      <c r="B230" s="71"/>
      <c r="C230" s="71"/>
      <c r="D230" s="71"/>
      <c r="E230" s="71"/>
      <c r="F230" s="71"/>
      <c r="G230" s="71"/>
      <c r="H230" s="71"/>
    </row>
    <row r="231" spans="1:8" x14ac:dyDescent="0.25">
      <c r="A231" s="71"/>
      <c r="B231" s="71"/>
      <c r="C231" s="71"/>
      <c r="D231" s="71"/>
      <c r="E231" s="71"/>
      <c r="F231" s="71"/>
      <c r="G231" s="71"/>
      <c r="H231" s="71"/>
    </row>
    <row r="232" spans="1:8" x14ac:dyDescent="0.25">
      <c r="A232" s="71"/>
      <c r="B232" s="71"/>
      <c r="C232" s="71"/>
      <c r="D232" s="71"/>
      <c r="E232" s="71"/>
      <c r="F232" s="71"/>
      <c r="G232" s="71"/>
      <c r="H232" s="71"/>
    </row>
    <row r="233" spans="1:8" x14ac:dyDescent="0.25">
      <c r="A233" s="71"/>
      <c r="B233" s="71"/>
      <c r="C233" s="71"/>
      <c r="D233" s="71"/>
      <c r="E233" s="71"/>
      <c r="F233" s="71"/>
      <c r="G233" s="71"/>
      <c r="H233" s="71"/>
    </row>
    <row r="234" spans="1:8" x14ac:dyDescent="0.25">
      <c r="A234" s="71"/>
      <c r="B234" s="71"/>
      <c r="C234" s="71"/>
      <c r="D234" s="71"/>
      <c r="E234" s="71"/>
      <c r="F234" s="71"/>
      <c r="G234" s="71"/>
      <c r="H234" s="71"/>
    </row>
    <row r="235" spans="1:8" x14ac:dyDescent="0.25">
      <c r="A235" s="71"/>
      <c r="B235" s="71"/>
      <c r="C235" s="71"/>
      <c r="D235" s="71"/>
      <c r="E235" s="71"/>
      <c r="F235" s="71"/>
      <c r="G235" s="71"/>
      <c r="H235" s="71"/>
    </row>
    <row r="236" spans="1:8" x14ac:dyDescent="0.25">
      <c r="A236" s="71"/>
      <c r="B236" s="71"/>
      <c r="C236" s="71"/>
      <c r="D236" s="71"/>
      <c r="E236" s="71"/>
      <c r="F236" s="71"/>
      <c r="G236" s="71"/>
      <c r="H236" s="71"/>
    </row>
    <row r="237" spans="1:8" x14ac:dyDescent="0.25">
      <c r="A237" s="71"/>
      <c r="B237" s="71"/>
      <c r="C237" s="71"/>
      <c r="D237" s="71"/>
      <c r="E237" s="71"/>
      <c r="F237" s="71"/>
      <c r="G237" s="71"/>
      <c r="H237" s="71"/>
    </row>
    <row r="238" spans="1:8" x14ac:dyDescent="0.25">
      <c r="A238" s="71"/>
      <c r="B238" s="71"/>
      <c r="C238" s="71"/>
      <c r="D238" s="71"/>
      <c r="E238" s="71"/>
      <c r="F238" s="71"/>
      <c r="G238" s="71"/>
      <c r="H238" s="71"/>
    </row>
    <row r="239" spans="1:8" x14ac:dyDescent="0.25">
      <c r="A239" s="71"/>
      <c r="B239" s="71"/>
      <c r="C239" s="71"/>
      <c r="D239" s="71"/>
      <c r="E239" s="71"/>
      <c r="F239" s="71"/>
      <c r="G239" s="71"/>
      <c r="H239" s="71"/>
    </row>
    <row r="240" spans="1:8" x14ac:dyDescent="0.25">
      <c r="A240" s="71"/>
      <c r="B240" s="71"/>
      <c r="C240" s="71"/>
      <c r="D240" s="71"/>
      <c r="E240" s="71"/>
      <c r="F240" s="71"/>
      <c r="G240" s="71"/>
      <c r="H240" s="71"/>
    </row>
    <row r="241" spans="1:8" x14ac:dyDescent="0.25">
      <c r="A241" s="71"/>
      <c r="B241" s="71"/>
      <c r="C241" s="71"/>
      <c r="D241" s="71"/>
      <c r="E241" s="71"/>
      <c r="F241" s="71"/>
      <c r="G241" s="71"/>
      <c r="H241" s="71"/>
    </row>
    <row r="242" spans="1:8" x14ac:dyDescent="0.25">
      <c r="A242" s="71"/>
      <c r="B242" s="71"/>
      <c r="C242" s="71"/>
      <c r="D242" s="71"/>
      <c r="E242" s="71"/>
      <c r="F242" s="71"/>
      <c r="G242" s="71"/>
      <c r="H242" s="71"/>
    </row>
    <row r="243" spans="1:8" x14ac:dyDescent="0.25">
      <c r="A243" s="71"/>
      <c r="B243" s="71"/>
      <c r="C243" s="71"/>
      <c r="D243" s="71"/>
      <c r="E243" s="71"/>
      <c r="F243" s="71"/>
      <c r="G243" s="71"/>
      <c r="H243" s="71"/>
    </row>
    <row r="244" spans="1:8" x14ac:dyDescent="0.25">
      <c r="A244" s="71"/>
      <c r="B244" s="71"/>
      <c r="C244" s="71"/>
      <c r="D244" s="71"/>
      <c r="E244" s="71"/>
      <c r="F244" s="71"/>
      <c r="G244" s="71"/>
      <c r="H244" s="71"/>
    </row>
    <row r="245" spans="1:8" x14ac:dyDescent="0.25">
      <c r="A245" s="71"/>
      <c r="B245" s="71"/>
      <c r="C245" s="71"/>
      <c r="D245" s="71"/>
      <c r="E245" s="71"/>
      <c r="F245" s="71"/>
      <c r="G245" s="71"/>
      <c r="H245" s="71"/>
    </row>
    <row r="246" spans="1:8" x14ac:dyDescent="0.25">
      <c r="A246" s="71"/>
      <c r="B246" s="71"/>
      <c r="C246" s="71"/>
      <c r="D246" s="71"/>
      <c r="E246" s="71"/>
      <c r="F246" s="71"/>
      <c r="G246" s="71"/>
      <c r="H246" s="71"/>
    </row>
    <row r="247" spans="1:8" x14ac:dyDescent="0.25">
      <c r="A247" s="71"/>
      <c r="B247" s="71"/>
      <c r="C247" s="71"/>
      <c r="D247" s="71"/>
      <c r="E247" s="71"/>
      <c r="F247" s="71"/>
      <c r="G247" s="71"/>
      <c r="H247" s="71"/>
    </row>
    <row r="248" spans="1:8" x14ac:dyDescent="0.25">
      <c r="A248" s="71"/>
      <c r="B248" s="71"/>
      <c r="C248" s="71"/>
      <c r="D248" s="71"/>
      <c r="E248" s="71"/>
      <c r="F248" s="71"/>
      <c r="G248" s="71"/>
      <c r="H248" s="71"/>
    </row>
    <row r="249" spans="1:8" x14ac:dyDescent="0.25">
      <c r="A249" s="71"/>
      <c r="B249" s="71"/>
      <c r="C249" s="71"/>
      <c r="D249" s="71"/>
      <c r="E249" s="71"/>
      <c r="F249" s="71"/>
      <c r="G249" s="71"/>
      <c r="H249" s="71"/>
    </row>
    <row r="250" spans="1:8" x14ac:dyDescent="0.25">
      <c r="A250" s="71"/>
      <c r="B250" s="71"/>
      <c r="C250" s="71"/>
      <c r="D250" s="71"/>
      <c r="E250" s="71"/>
      <c r="F250" s="71"/>
      <c r="G250" s="71"/>
      <c r="H250" s="71"/>
    </row>
    <row r="251" spans="1:8" x14ac:dyDescent="0.25">
      <c r="A251" s="71"/>
      <c r="B251" s="71"/>
      <c r="C251" s="71"/>
      <c r="D251" s="71"/>
      <c r="E251" s="71"/>
      <c r="F251" s="71"/>
      <c r="G251" s="71"/>
      <c r="H251" s="71"/>
    </row>
    <row r="252" spans="1:8" x14ac:dyDescent="0.25">
      <c r="A252" s="71"/>
      <c r="B252" s="71"/>
      <c r="C252" s="71"/>
      <c r="D252" s="71"/>
      <c r="E252" s="71"/>
      <c r="F252" s="71"/>
      <c r="G252" s="71"/>
      <c r="H252" s="71"/>
    </row>
    <row r="253" spans="1:8" x14ac:dyDescent="0.25">
      <c r="A253" s="71"/>
      <c r="B253" s="71"/>
      <c r="C253" s="71"/>
      <c r="D253" s="71"/>
      <c r="E253" s="71"/>
      <c r="F253" s="71"/>
      <c r="G253" s="71"/>
      <c r="H253" s="71"/>
    </row>
    <row r="254" spans="1:8" x14ac:dyDescent="0.25">
      <c r="A254" s="71"/>
      <c r="B254" s="71"/>
      <c r="C254" s="71"/>
      <c r="D254" s="71"/>
      <c r="E254" s="71"/>
      <c r="F254" s="71"/>
      <c r="G254" s="71"/>
      <c r="H254" s="71"/>
    </row>
    <row r="255" spans="1:8" x14ac:dyDescent="0.25">
      <c r="A255" s="71"/>
      <c r="B255" s="71"/>
      <c r="C255" s="71"/>
      <c r="D255" s="71"/>
      <c r="E255" s="71"/>
      <c r="F255" s="71"/>
      <c r="G255" s="71"/>
      <c r="H255" s="71"/>
    </row>
    <row r="256" spans="1:8" x14ac:dyDescent="0.25">
      <c r="A256" s="71"/>
      <c r="B256" s="71"/>
      <c r="C256" s="71"/>
      <c r="D256" s="71"/>
      <c r="E256" s="71"/>
      <c r="F256" s="71"/>
      <c r="G256" s="71"/>
      <c r="H256" s="71"/>
    </row>
    <row r="257" spans="1:8" x14ac:dyDescent="0.25">
      <c r="A257" s="71"/>
      <c r="B257" s="71"/>
      <c r="C257" s="71"/>
      <c r="D257" s="71"/>
      <c r="E257" s="71"/>
      <c r="F257" s="71"/>
      <c r="G257" s="71"/>
      <c r="H257" s="71"/>
    </row>
    <row r="258" spans="1:8" x14ac:dyDescent="0.25">
      <c r="A258" s="71"/>
      <c r="B258" s="71"/>
      <c r="C258" s="71"/>
      <c r="D258" s="71"/>
      <c r="E258" s="71"/>
      <c r="F258" s="71"/>
      <c r="G258" s="71"/>
      <c r="H258" s="71"/>
    </row>
    <row r="259" spans="1:8" x14ac:dyDescent="0.25">
      <c r="A259" s="71"/>
      <c r="B259" s="71"/>
      <c r="C259" s="71"/>
      <c r="D259" s="71"/>
      <c r="E259" s="71"/>
      <c r="F259" s="71"/>
      <c r="G259" s="71"/>
      <c r="H259" s="71"/>
    </row>
    <row r="260" spans="1:8" x14ac:dyDescent="0.25">
      <c r="A260" s="71"/>
      <c r="B260" s="71"/>
      <c r="C260" s="71"/>
      <c r="D260" s="71"/>
      <c r="E260" s="71"/>
      <c r="F260" s="71"/>
      <c r="G260" s="71"/>
      <c r="H260" s="71"/>
    </row>
    <row r="261" spans="1:8" x14ac:dyDescent="0.25">
      <c r="A261" s="71"/>
      <c r="B261" s="71"/>
      <c r="C261" s="71"/>
      <c r="D261" s="71"/>
      <c r="E261" s="71"/>
      <c r="F261" s="71"/>
      <c r="G261" s="71"/>
      <c r="H261" s="71"/>
    </row>
    <row r="262" spans="1:8" x14ac:dyDescent="0.25">
      <c r="A262" s="71"/>
      <c r="B262" s="71"/>
      <c r="C262" s="71"/>
      <c r="D262" s="71"/>
      <c r="E262" s="71"/>
      <c r="F262" s="71"/>
      <c r="G262" s="71"/>
      <c r="H262" s="71"/>
    </row>
    <row r="263" spans="1:8" x14ac:dyDescent="0.25">
      <c r="A263" s="71"/>
      <c r="B263" s="71"/>
      <c r="C263" s="71"/>
      <c r="D263" s="71"/>
      <c r="E263" s="71"/>
      <c r="F263" s="71"/>
      <c r="G263" s="71"/>
      <c r="H263" s="71"/>
    </row>
    <row r="264" spans="1:8" x14ac:dyDescent="0.25">
      <c r="A264" s="71"/>
      <c r="B264" s="71"/>
      <c r="C264" s="71"/>
      <c r="D264" s="71"/>
      <c r="E264" s="71"/>
      <c r="F264" s="71"/>
      <c r="G264" s="71"/>
      <c r="H264" s="71"/>
    </row>
    <row r="265" spans="1:8" x14ac:dyDescent="0.25">
      <c r="A265" s="71"/>
      <c r="B265" s="71"/>
      <c r="C265" s="71"/>
      <c r="D265" s="71"/>
      <c r="E265" s="71"/>
      <c r="F265" s="71"/>
      <c r="G265" s="71"/>
      <c r="H265" s="71"/>
    </row>
    <row r="266" spans="1:8" x14ac:dyDescent="0.25">
      <c r="A266" s="71"/>
      <c r="B266" s="71"/>
      <c r="C266" s="71"/>
      <c r="D266" s="71"/>
      <c r="E266" s="71"/>
      <c r="F266" s="71"/>
      <c r="G266" s="71"/>
      <c r="H266" s="71"/>
    </row>
    <row r="267" spans="1:8" x14ac:dyDescent="0.25">
      <c r="A267" s="71"/>
      <c r="B267" s="71"/>
      <c r="C267" s="71"/>
      <c r="D267" s="71"/>
      <c r="E267" s="71"/>
      <c r="F267" s="71"/>
      <c r="G267" s="71"/>
      <c r="H267" s="71"/>
    </row>
    <row r="268" spans="1:8" x14ac:dyDescent="0.25">
      <c r="A268" s="71"/>
      <c r="B268" s="71"/>
      <c r="C268" s="71"/>
      <c r="D268" s="71"/>
      <c r="E268" s="71"/>
      <c r="F268" s="71"/>
      <c r="G268" s="71"/>
      <c r="H268" s="71"/>
    </row>
    <row r="269" spans="1:8" x14ac:dyDescent="0.25">
      <c r="A269" s="71"/>
      <c r="B269" s="71"/>
      <c r="C269" s="71"/>
      <c r="D269" s="71"/>
      <c r="E269" s="71"/>
      <c r="F269" s="71"/>
      <c r="G269" s="71"/>
      <c r="H269" s="71"/>
    </row>
    <row r="270" spans="1:8" x14ac:dyDescent="0.25">
      <c r="A270" s="71"/>
      <c r="B270" s="71"/>
      <c r="C270" s="71"/>
      <c r="D270" s="71"/>
      <c r="E270" s="71"/>
      <c r="F270" s="71"/>
      <c r="G270" s="71"/>
      <c r="H270" s="71"/>
    </row>
    <row r="271" spans="1:8" x14ac:dyDescent="0.25">
      <c r="A271" s="71"/>
      <c r="B271" s="71"/>
      <c r="C271" s="71"/>
      <c r="D271" s="71"/>
      <c r="E271" s="71"/>
      <c r="F271" s="71"/>
      <c r="G271" s="71"/>
      <c r="H271" s="71"/>
    </row>
    <row r="272" spans="1:8" x14ac:dyDescent="0.25">
      <c r="A272" s="71"/>
      <c r="B272" s="71"/>
      <c r="C272" s="71"/>
      <c r="D272" s="71"/>
      <c r="E272" s="71"/>
      <c r="F272" s="71"/>
      <c r="G272" s="71"/>
      <c r="H272" s="71"/>
    </row>
    <row r="273" spans="1:8" x14ac:dyDescent="0.25">
      <c r="A273" s="71"/>
      <c r="B273" s="71"/>
      <c r="C273" s="71"/>
      <c r="D273" s="71"/>
      <c r="E273" s="71"/>
      <c r="F273" s="71"/>
      <c r="G273" s="71"/>
      <c r="H273" s="71"/>
    </row>
    <row r="274" spans="1:8" x14ac:dyDescent="0.25">
      <c r="A274" s="71"/>
      <c r="B274" s="71"/>
      <c r="C274" s="71"/>
      <c r="D274" s="71"/>
      <c r="E274" s="71"/>
      <c r="F274" s="71"/>
      <c r="G274" s="71"/>
      <c r="H274" s="71"/>
    </row>
    <row r="275" spans="1:8" x14ac:dyDescent="0.25">
      <c r="A275" s="71"/>
      <c r="B275" s="71"/>
      <c r="C275" s="71"/>
      <c r="D275" s="71"/>
      <c r="E275" s="71"/>
      <c r="F275" s="71"/>
      <c r="G275" s="71"/>
      <c r="H275" s="71"/>
    </row>
    <row r="276" spans="1:8" x14ac:dyDescent="0.25">
      <c r="A276" s="71"/>
      <c r="B276" s="71"/>
      <c r="C276" s="71"/>
      <c r="D276" s="71"/>
      <c r="E276" s="71"/>
      <c r="F276" s="71"/>
      <c r="G276" s="71"/>
      <c r="H276" s="71"/>
    </row>
    <row r="277" spans="1:8" x14ac:dyDescent="0.25">
      <c r="A277" s="71"/>
      <c r="B277" s="71"/>
      <c r="C277" s="71"/>
      <c r="D277" s="71"/>
      <c r="E277" s="71"/>
      <c r="F277" s="71"/>
      <c r="G277" s="71"/>
      <c r="H277" s="71"/>
    </row>
    <row r="278" spans="1:8" x14ac:dyDescent="0.25">
      <c r="A278" s="71"/>
      <c r="B278" s="71"/>
      <c r="C278" s="71"/>
      <c r="D278" s="71"/>
      <c r="E278" s="71"/>
      <c r="F278" s="71"/>
      <c r="G278" s="71"/>
      <c r="H278" s="71"/>
    </row>
    <row r="279" spans="1:8" x14ac:dyDescent="0.25">
      <c r="A279" s="71"/>
      <c r="B279" s="71"/>
      <c r="C279" s="71"/>
      <c r="D279" s="71"/>
      <c r="E279" s="71"/>
      <c r="F279" s="71"/>
      <c r="G279" s="71"/>
      <c r="H279" s="71"/>
    </row>
    <row r="280" spans="1:8" x14ac:dyDescent="0.25">
      <c r="A280" s="71"/>
      <c r="B280" s="71"/>
      <c r="C280" s="71"/>
      <c r="D280" s="71"/>
      <c r="E280" s="71"/>
      <c r="F280" s="71"/>
      <c r="G280" s="71"/>
      <c r="H280" s="71"/>
    </row>
    <row r="281" spans="1:8" x14ac:dyDescent="0.25">
      <c r="A281" s="71"/>
      <c r="B281" s="71"/>
      <c r="C281" s="71"/>
      <c r="D281" s="71"/>
      <c r="E281" s="71"/>
      <c r="F281" s="71"/>
      <c r="G281" s="71"/>
      <c r="H281" s="71"/>
    </row>
    <row r="282" spans="1:8" x14ac:dyDescent="0.25">
      <c r="A282" s="71"/>
      <c r="B282" s="71"/>
      <c r="C282" s="71"/>
      <c r="D282" s="71"/>
      <c r="E282" s="71"/>
      <c r="F282" s="71"/>
      <c r="G282" s="71"/>
      <c r="H282" s="71"/>
    </row>
    <row r="283" spans="1:8" x14ac:dyDescent="0.25">
      <c r="A283" s="71"/>
      <c r="B283" s="71"/>
      <c r="C283" s="71"/>
      <c r="D283" s="71"/>
      <c r="E283" s="71"/>
      <c r="F283" s="71"/>
      <c r="G283" s="71"/>
      <c r="H283" s="71"/>
    </row>
    <row r="284" spans="1:8" x14ac:dyDescent="0.25">
      <c r="A284" s="71"/>
      <c r="B284" s="71"/>
      <c r="C284" s="71"/>
      <c r="D284" s="71"/>
      <c r="E284" s="71"/>
      <c r="F284" s="71"/>
      <c r="G284" s="71"/>
      <c r="H284" s="71"/>
    </row>
    <row r="285" spans="1:8" x14ac:dyDescent="0.25">
      <c r="A285" s="71"/>
      <c r="B285" s="71"/>
      <c r="C285" s="71"/>
      <c r="D285" s="71"/>
      <c r="E285" s="71"/>
      <c r="F285" s="71"/>
      <c r="G285" s="71"/>
      <c r="H285" s="71"/>
    </row>
    <row r="286" spans="1:8" x14ac:dyDescent="0.25">
      <c r="A286" s="71"/>
      <c r="B286" s="71"/>
      <c r="C286" s="71"/>
      <c r="D286" s="71"/>
      <c r="E286" s="71"/>
      <c r="F286" s="71"/>
      <c r="G286" s="71"/>
      <c r="H286" s="71"/>
    </row>
    <row r="287" spans="1:8" x14ac:dyDescent="0.25">
      <c r="A287" s="71"/>
      <c r="B287" s="71"/>
      <c r="C287" s="71"/>
      <c r="D287" s="71"/>
      <c r="E287" s="71"/>
      <c r="F287" s="71"/>
      <c r="G287" s="71"/>
      <c r="H287" s="71"/>
    </row>
    <row r="288" spans="1:8" x14ac:dyDescent="0.25">
      <c r="A288" s="71"/>
      <c r="B288" s="71"/>
      <c r="C288" s="71"/>
      <c r="D288" s="71"/>
      <c r="E288" s="71"/>
      <c r="F288" s="71"/>
      <c r="G288" s="71"/>
      <c r="H288" s="71"/>
    </row>
    <row r="289" spans="1:8" x14ac:dyDescent="0.25">
      <c r="A289" s="71"/>
      <c r="B289" s="71"/>
      <c r="C289" s="71"/>
      <c r="D289" s="71"/>
      <c r="E289" s="71"/>
      <c r="F289" s="71"/>
      <c r="G289" s="71"/>
      <c r="H289" s="71"/>
    </row>
    <row r="290" spans="1:8" x14ac:dyDescent="0.25">
      <c r="A290" s="71"/>
      <c r="B290" s="71"/>
      <c r="C290" s="71"/>
      <c r="D290" s="71"/>
      <c r="E290" s="71"/>
      <c r="F290" s="71"/>
      <c r="G290" s="71"/>
      <c r="H290" s="71"/>
    </row>
    <row r="291" spans="1:8" x14ac:dyDescent="0.25">
      <c r="A291" s="71"/>
      <c r="B291" s="71"/>
      <c r="C291" s="71"/>
      <c r="D291" s="71"/>
      <c r="E291" s="71"/>
      <c r="F291" s="71"/>
      <c r="G291" s="71"/>
      <c r="H291" s="71"/>
    </row>
    <row r="292" spans="1:8" x14ac:dyDescent="0.25">
      <c r="A292" s="71"/>
      <c r="B292" s="71"/>
      <c r="C292" s="71"/>
      <c r="D292" s="71"/>
      <c r="E292" s="71"/>
      <c r="F292" s="71"/>
      <c r="G292" s="71"/>
      <c r="H292" s="71"/>
    </row>
    <row r="293" spans="1:8" x14ac:dyDescent="0.25">
      <c r="A293" s="71"/>
      <c r="B293" s="71"/>
      <c r="C293" s="71"/>
      <c r="D293" s="71"/>
      <c r="E293" s="71"/>
      <c r="F293" s="71"/>
      <c r="G293" s="71"/>
      <c r="H293" s="71"/>
    </row>
    <row r="294" spans="1:8" x14ac:dyDescent="0.25">
      <c r="A294" s="71"/>
      <c r="B294" s="71"/>
      <c r="C294" s="71"/>
      <c r="D294" s="71"/>
      <c r="E294" s="71"/>
      <c r="F294" s="71"/>
      <c r="G294" s="71"/>
      <c r="H294" s="71"/>
    </row>
    <row r="295" spans="1:8" x14ac:dyDescent="0.25">
      <c r="A295" s="71"/>
      <c r="B295" s="71"/>
      <c r="C295" s="71"/>
      <c r="D295" s="71"/>
      <c r="E295" s="71"/>
      <c r="F295" s="71"/>
      <c r="G295" s="71"/>
      <c r="H295" s="71"/>
    </row>
    <row r="296" spans="1:8" x14ac:dyDescent="0.25">
      <c r="A296" s="71"/>
      <c r="B296" s="71"/>
      <c r="C296" s="71"/>
      <c r="D296" s="71"/>
      <c r="E296" s="71"/>
      <c r="F296" s="71"/>
      <c r="G296" s="71"/>
      <c r="H296" s="71"/>
    </row>
    <row r="297" spans="1:8" x14ac:dyDescent="0.25">
      <c r="A297" s="71"/>
      <c r="B297" s="71"/>
      <c r="C297" s="71"/>
      <c r="D297" s="71"/>
      <c r="E297" s="71"/>
      <c r="F297" s="71"/>
      <c r="G297" s="71"/>
      <c r="H297" s="71"/>
    </row>
    <row r="298" spans="1:8" x14ac:dyDescent="0.25">
      <c r="A298" s="71"/>
      <c r="B298" s="71"/>
      <c r="C298" s="71"/>
      <c r="D298" s="71"/>
      <c r="E298" s="71"/>
      <c r="F298" s="71"/>
      <c r="G298" s="71"/>
      <c r="H298" s="71"/>
    </row>
    <row r="299" spans="1:8" x14ac:dyDescent="0.25">
      <c r="A299" s="71"/>
      <c r="B299" s="71"/>
      <c r="C299" s="71"/>
      <c r="D299" s="71"/>
      <c r="E299" s="71"/>
      <c r="F299" s="71"/>
      <c r="G299" s="71"/>
      <c r="H299" s="71"/>
    </row>
    <row r="300" spans="1:8" x14ac:dyDescent="0.25">
      <c r="A300" s="71"/>
      <c r="B300" s="71"/>
      <c r="C300" s="71"/>
      <c r="D300" s="71"/>
      <c r="E300" s="71"/>
      <c r="F300" s="71"/>
      <c r="G300" s="71"/>
      <c r="H300" s="71"/>
    </row>
    <row r="301" spans="1:8" x14ac:dyDescent="0.25">
      <c r="A301" s="71"/>
      <c r="B301" s="71"/>
      <c r="C301" s="71"/>
      <c r="D301" s="71"/>
      <c r="E301" s="71"/>
      <c r="F301" s="71"/>
      <c r="G301" s="71"/>
      <c r="H301" s="71"/>
    </row>
    <row r="302" spans="1:8" x14ac:dyDescent="0.25">
      <c r="A302" s="71"/>
      <c r="B302" s="71"/>
      <c r="C302" s="71"/>
      <c r="D302" s="71"/>
      <c r="E302" s="71"/>
      <c r="F302" s="71"/>
      <c r="G302" s="71"/>
      <c r="H302" s="71"/>
    </row>
    <row r="303" spans="1:8" x14ac:dyDescent="0.25">
      <c r="A303" s="71"/>
      <c r="B303" s="71"/>
      <c r="C303" s="71"/>
      <c r="D303" s="71"/>
      <c r="E303" s="71"/>
      <c r="F303" s="71"/>
      <c r="G303" s="71"/>
      <c r="H303" s="71"/>
    </row>
    <row r="304" spans="1:8" x14ac:dyDescent="0.25">
      <c r="A304" s="71"/>
      <c r="B304" s="71"/>
      <c r="C304" s="71"/>
      <c r="D304" s="71"/>
      <c r="E304" s="71"/>
      <c r="F304" s="71"/>
      <c r="G304" s="71"/>
      <c r="H304" s="71"/>
    </row>
    <row r="305" spans="1:8" x14ac:dyDescent="0.25">
      <c r="A305" s="71"/>
      <c r="B305" s="71"/>
      <c r="C305" s="71"/>
      <c r="D305" s="71"/>
      <c r="E305" s="71"/>
      <c r="F305" s="71"/>
      <c r="G305" s="71"/>
      <c r="H305" s="71"/>
    </row>
    <row r="306" spans="1:8" x14ac:dyDescent="0.25">
      <c r="A306" s="71"/>
      <c r="B306" s="71"/>
      <c r="C306" s="71"/>
      <c r="D306" s="71"/>
      <c r="E306" s="71"/>
      <c r="F306" s="71"/>
      <c r="G306" s="71"/>
      <c r="H306" s="71"/>
    </row>
    <row r="307" spans="1:8" x14ac:dyDescent="0.25">
      <c r="A307" s="71"/>
      <c r="B307" s="71"/>
      <c r="C307" s="71"/>
      <c r="D307" s="71"/>
      <c r="E307" s="71"/>
      <c r="F307" s="71"/>
      <c r="G307" s="71"/>
      <c r="H307" s="71"/>
    </row>
    <row r="308" spans="1:8" x14ac:dyDescent="0.25">
      <c r="A308" s="71"/>
      <c r="B308" s="71"/>
      <c r="C308" s="71"/>
      <c r="D308" s="71"/>
      <c r="E308" s="71"/>
      <c r="F308" s="71"/>
      <c r="G308" s="71"/>
      <c r="H308" s="71"/>
    </row>
    <row r="309" spans="1:8" x14ac:dyDescent="0.25">
      <c r="A309" s="71"/>
      <c r="B309" s="71"/>
      <c r="C309" s="71"/>
      <c r="D309" s="71"/>
      <c r="E309" s="71"/>
      <c r="F309" s="71"/>
      <c r="G309" s="71"/>
      <c r="H309" s="71"/>
    </row>
    <row r="310" spans="1:8" x14ac:dyDescent="0.25">
      <c r="A310" s="71"/>
      <c r="B310" s="71"/>
      <c r="C310" s="71"/>
      <c r="D310" s="71"/>
      <c r="E310" s="71"/>
      <c r="F310" s="71"/>
      <c r="G310" s="71"/>
      <c r="H310" s="71"/>
    </row>
    <row r="311" spans="1:8" x14ac:dyDescent="0.25">
      <c r="A311" s="71"/>
      <c r="B311" s="71"/>
      <c r="C311" s="71"/>
      <c r="D311" s="71"/>
      <c r="E311" s="71"/>
      <c r="F311" s="71"/>
      <c r="G311" s="71"/>
      <c r="H311" s="71"/>
    </row>
    <row r="312" spans="1:8" x14ac:dyDescent="0.25">
      <c r="A312" s="71"/>
      <c r="B312" s="71"/>
      <c r="C312" s="71"/>
      <c r="D312" s="71"/>
      <c r="E312" s="71"/>
      <c r="F312" s="71"/>
      <c r="G312" s="71"/>
      <c r="H312" s="71"/>
    </row>
    <row r="313" spans="1:8" x14ac:dyDescent="0.25">
      <c r="A313" s="71"/>
      <c r="B313" s="71"/>
      <c r="C313" s="71"/>
      <c r="D313" s="71"/>
      <c r="E313" s="71"/>
      <c r="F313" s="71"/>
      <c r="G313" s="71"/>
      <c r="H313" s="71"/>
    </row>
    <row r="314" spans="1:8" x14ac:dyDescent="0.25">
      <c r="A314" s="71"/>
      <c r="B314" s="71"/>
      <c r="C314" s="71"/>
      <c r="D314" s="71"/>
      <c r="E314" s="71"/>
      <c r="F314" s="71"/>
      <c r="G314" s="71"/>
      <c r="H314" s="71"/>
    </row>
    <row r="315" spans="1:8" x14ac:dyDescent="0.25">
      <c r="A315" s="71"/>
      <c r="B315" s="71"/>
      <c r="C315" s="71"/>
      <c r="D315" s="71"/>
      <c r="E315" s="71"/>
      <c r="F315" s="71"/>
      <c r="G315" s="71"/>
      <c r="H315" s="71"/>
    </row>
    <row r="316" spans="1:8" x14ac:dyDescent="0.25">
      <c r="A316" s="71"/>
      <c r="B316" s="71"/>
      <c r="C316" s="71"/>
      <c r="D316" s="71"/>
      <c r="E316" s="71"/>
      <c r="F316" s="71"/>
      <c r="G316" s="71"/>
      <c r="H316" s="71"/>
    </row>
    <row r="317" spans="1:8" x14ac:dyDescent="0.25">
      <c r="A317" s="71"/>
      <c r="B317" s="71"/>
      <c r="C317" s="71"/>
      <c r="D317" s="71"/>
      <c r="E317" s="71"/>
      <c r="F317" s="71"/>
      <c r="G317" s="71"/>
      <c r="H317" s="71"/>
    </row>
    <row r="318" spans="1:8" x14ac:dyDescent="0.25">
      <c r="A318" s="71"/>
      <c r="B318" s="71"/>
      <c r="C318" s="71"/>
      <c r="D318" s="71"/>
      <c r="E318" s="71"/>
      <c r="F318" s="71"/>
      <c r="G318" s="71"/>
      <c r="H318" s="71"/>
    </row>
    <row r="319" spans="1:8" x14ac:dyDescent="0.25">
      <c r="A319" s="71"/>
      <c r="B319" s="71"/>
      <c r="C319" s="71"/>
      <c r="D319" s="71"/>
      <c r="E319" s="71"/>
      <c r="F319" s="71"/>
      <c r="G319" s="71"/>
      <c r="H319" s="71"/>
    </row>
    <row r="320" spans="1:8" x14ac:dyDescent="0.25">
      <c r="A320" s="71"/>
      <c r="B320" s="71"/>
      <c r="C320" s="71"/>
      <c r="D320" s="71"/>
      <c r="E320" s="71"/>
      <c r="F320" s="71"/>
      <c r="G320" s="71"/>
      <c r="H320" s="71"/>
    </row>
    <row r="321" spans="1:8" x14ac:dyDescent="0.25">
      <c r="A321" s="71"/>
      <c r="B321" s="71"/>
      <c r="C321" s="71"/>
      <c r="D321" s="71"/>
      <c r="E321" s="71"/>
      <c r="F321" s="71"/>
      <c r="G321" s="71"/>
      <c r="H321" s="71"/>
    </row>
    <row r="322" spans="1:8" x14ac:dyDescent="0.25">
      <c r="A322" s="71"/>
      <c r="B322" s="71"/>
      <c r="C322" s="71"/>
      <c r="D322" s="71"/>
      <c r="E322" s="71"/>
      <c r="F322" s="71"/>
      <c r="G322" s="71"/>
      <c r="H322" s="71"/>
    </row>
    <row r="323" spans="1:8" x14ac:dyDescent="0.25">
      <c r="A323" s="71"/>
      <c r="B323" s="71"/>
      <c r="C323" s="71"/>
      <c r="D323" s="71"/>
      <c r="E323" s="71"/>
      <c r="F323" s="71"/>
      <c r="G323" s="71"/>
      <c r="H323" s="71"/>
    </row>
    <row r="324" spans="1:8" x14ac:dyDescent="0.25">
      <c r="A324" s="71"/>
      <c r="B324" s="71"/>
      <c r="C324" s="71"/>
      <c r="D324" s="71"/>
      <c r="E324" s="71"/>
      <c r="F324" s="71"/>
      <c r="G324" s="71"/>
      <c r="H324" s="71"/>
    </row>
    <row r="325" spans="1:8" x14ac:dyDescent="0.25">
      <c r="A325" s="71"/>
      <c r="B325" s="71"/>
      <c r="C325" s="71"/>
      <c r="D325" s="71"/>
      <c r="E325" s="71"/>
      <c r="F325" s="71"/>
      <c r="G325" s="71"/>
      <c r="H325" s="71"/>
    </row>
    <row r="326" spans="1:8" x14ac:dyDescent="0.25">
      <c r="A326" s="71"/>
      <c r="B326" s="71"/>
      <c r="C326" s="71"/>
      <c r="D326" s="71"/>
      <c r="E326" s="71"/>
      <c r="F326" s="71"/>
      <c r="G326" s="71"/>
      <c r="H326" s="71"/>
    </row>
    <row r="327" spans="1:8" x14ac:dyDescent="0.25">
      <c r="A327" s="71"/>
      <c r="B327" s="71"/>
      <c r="C327" s="71"/>
      <c r="D327" s="71"/>
      <c r="E327" s="71"/>
      <c r="F327" s="71"/>
      <c r="G327" s="71"/>
      <c r="H327" s="71"/>
    </row>
    <row r="328" spans="1:8" x14ac:dyDescent="0.25">
      <c r="A328" s="71"/>
      <c r="B328" s="71"/>
      <c r="C328" s="71"/>
      <c r="D328" s="71"/>
      <c r="E328" s="71"/>
      <c r="F328" s="71"/>
      <c r="G328" s="71"/>
      <c r="H328" s="71"/>
    </row>
    <row r="329" spans="1:8" x14ac:dyDescent="0.25">
      <c r="A329" s="71"/>
      <c r="B329" s="71"/>
      <c r="C329" s="71"/>
      <c r="D329" s="71"/>
      <c r="E329" s="71"/>
      <c r="F329" s="71"/>
      <c r="G329" s="71"/>
      <c r="H329" s="71"/>
    </row>
    <row r="330" spans="1:8" x14ac:dyDescent="0.25">
      <c r="A330" s="71"/>
      <c r="B330" s="71"/>
      <c r="C330" s="71"/>
      <c r="D330" s="71"/>
      <c r="E330" s="71"/>
      <c r="F330" s="71"/>
      <c r="G330" s="71"/>
      <c r="H330" s="71"/>
    </row>
    <row r="331" spans="1:8" x14ac:dyDescent="0.25">
      <c r="A331" s="71"/>
      <c r="B331" s="71"/>
      <c r="C331" s="71"/>
      <c r="D331" s="71"/>
      <c r="E331" s="71"/>
      <c r="F331" s="71"/>
      <c r="G331" s="71"/>
      <c r="H331" s="71"/>
    </row>
    <row r="332" spans="1:8" x14ac:dyDescent="0.25">
      <c r="A332" s="71"/>
      <c r="B332" s="71"/>
      <c r="C332" s="71"/>
      <c r="D332" s="71"/>
      <c r="E332" s="71"/>
      <c r="F332" s="71"/>
      <c r="G332" s="71"/>
      <c r="H332" s="71"/>
    </row>
    <row r="333" spans="1:8" x14ac:dyDescent="0.25">
      <c r="A333" s="71"/>
      <c r="B333" s="71"/>
      <c r="C333" s="71"/>
      <c r="D333" s="71"/>
      <c r="E333" s="71"/>
      <c r="F333" s="71"/>
      <c r="G333" s="71"/>
      <c r="H333" s="71"/>
    </row>
    <row r="334" spans="1:8" x14ac:dyDescent="0.25">
      <c r="A334" s="71"/>
      <c r="B334" s="71"/>
      <c r="C334" s="71"/>
      <c r="D334" s="71"/>
      <c r="E334" s="71"/>
      <c r="F334" s="71"/>
      <c r="G334" s="71"/>
      <c r="H334" s="71"/>
    </row>
    <row r="335" spans="1:8" x14ac:dyDescent="0.25">
      <c r="A335" s="71"/>
      <c r="B335" s="71"/>
      <c r="C335" s="71"/>
      <c r="D335" s="71"/>
      <c r="E335" s="71"/>
      <c r="F335" s="71"/>
      <c r="G335" s="71"/>
      <c r="H335" s="71"/>
    </row>
    <row r="336" spans="1:8" x14ac:dyDescent="0.25">
      <c r="A336" s="71"/>
      <c r="B336" s="71"/>
      <c r="C336" s="71"/>
      <c r="D336" s="71"/>
      <c r="E336" s="71"/>
      <c r="F336" s="71"/>
      <c r="G336" s="71"/>
      <c r="H336" s="71"/>
    </row>
    <row r="337" spans="1:8" x14ac:dyDescent="0.25">
      <c r="A337" s="71"/>
      <c r="B337" s="71"/>
      <c r="C337" s="71"/>
      <c r="D337" s="71"/>
      <c r="E337" s="71"/>
      <c r="F337" s="71"/>
      <c r="G337" s="71"/>
      <c r="H337" s="71"/>
    </row>
    <row r="338" spans="1:8" x14ac:dyDescent="0.25">
      <c r="A338" s="71"/>
      <c r="B338" s="71"/>
      <c r="C338" s="71"/>
      <c r="D338" s="71"/>
      <c r="E338" s="71"/>
      <c r="F338" s="71"/>
      <c r="G338" s="71"/>
      <c r="H338" s="71"/>
    </row>
    <row r="339" spans="1:8" x14ac:dyDescent="0.25">
      <c r="A339" s="71"/>
      <c r="B339" s="71"/>
      <c r="C339" s="71"/>
      <c r="D339" s="71"/>
      <c r="E339" s="71"/>
      <c r="F339" s="71"/>
      <c r="G339" s="71"/>
      <c r="H339" s="71"/>
    </row>
    <row r="340" spans="1:8" x14ac:dyDescent="0.25">
      <c r="A340" s="71"/>
      <c r="B340" s="71"/>
      <c r="C340" s="71"/>
      <c r="D340" s="71"/>
      <c r="E340" s="71"/>
      <c r="F340" s="71"/>
      <c r="G340" s="71"/>
      <c r="H340" s="71"/>
    </row>
    <row r="341" spans="1:8" x14ac:dyDescent="0.25">
      <c r="A341" s="71"/>
      <c r="B341" s="71"/>
      <c r="C341" s="71"/>
      <c r="D341" s="71"/>
      <c r="E341" s="71"/>
      <c r="F341" s="71"/>
      <c r="G341" s="71"/>
      <c r="H341" s="71"/>
    </row>
    <row r="342" spans="1:8" x14ac:dyDescent="0.25">
      <c r="A342" s="71"/>
      <c r="B342" s="71"/>
      <c r="C342" s="71"/>
      <c r="D342" s="71"/>
      <c r="E342" s="71"/>
      <c r="F342" s="71"/>
      <c r="G342" s="71"/>
      <c r="H342" s="71"/>
    </row>
    <row r="343" spans="1:8" x14ac:dyDescent="0.25">
      <c r="A343" s="71"/>
      <c r="B343" s="71"/>
      <c r="C343" s="71"/>
      <c r="D343" s="71"/>
      <c r="E343" s="71"/>
      <c r="F343" s="71"/>
      <c r="G343" s="71"/>
      <c r="H343" s="71"/>
    </row>
    <row r="344" spans="1:8" x14ac:dyDescent="0.25">
      <c r="A344" s="71"/>
      <c r="B344" s="71"/>
      <c r="C344" s="71"/>
      <c r="D344" s="71"/>
      <c r="E344" s="71"/>
      <c r="F344" s="71"/>
      <c r="G344" s="71"/>
      <c r="H344" s="71"/>
    </row>
    <row r="345" spans="1:8" x14ac:dyDescent="0.25">
      <c r="A345" s="71"/>
      <c r="B345" s="71"/>
      <c r="C345" s="71"/>
      <c r="D345" s="71"/>
      <c r="E345" s="71"/>
      <c r="F345" s="71"/>
      <c r="G345" s="71"/>
      <c r="H345" s="71"/>
    </row>
    <row r="346" spans="1:8" x14ac:dyDescent="0.25">
      <c r="A346" s="71"/>
      <c r="B346" s="71"/>
      <c r="C346" s="71"/>
      <c r="D346" s="71"/>
      <c r="E346" s="71"/>
      <c r="F346" s="71"/>
      <c r="G346" s="71"/>
      <c r="H346" s="71"/>
    </row>
    <row r="347" spans="1:8" x14ac:dyDescent="0.25">
      <c r="A347" s="71"/>
      <c r="B347" s="71"/>
      <c r="C347" s="71"/>
      <c r="D347" s="71"/>
      <c r="E347" s="71"/>
      <c r="F347" s="71"/>
      <c r="G347" s="71"/>
      <c r="H347" s="71"/>
    </row>
    <row r="348" spans="1:8" x14ac:dyDescent="0.25">
      <c r="A348" s="71"/>
      <c r="B348" s="71"/>
      <c r="C348" s="71"/>
      <c r="D348" s="71"/>
      <c r="E348" s="71"/>
      <c r="F348" s="71"/>
      <c r="G348" s="71"/>
      <c r="H348" s="71"/>
    </row>
    <row r="349" spans="1:8" x14ac:dyDescent="0.25">
      <c r="A349" s="71"/>
      <c r="B349" s="71"/>
      <c r="C349" s="71"/>
      <c r="D349" s="71"/>
      <c r="E349" s="71"/>
      <c r="F349" s="71"/>
      <c r="G349" s="71"/>
      <c r="H349" s="71"/>
    </row>
    <row r="350" spans="1:8" x14ac:dyDescent="0.25">
      <c r="A350" s="71"/>
      <c r="B350" s="71"/>
      <c r="C350" s="71"/>
      <c r="D350" s="71"/>
      <c r="E350" s="71"/>
      <c r="F350" s="71"/>
      <c r="G350" s="71"/>
      <c r="H350" s="71"/>
    </row>
    <row r="351" spans="1:8" x14ac:dyDescent="0.25">
      <c r="A351" s="71"/>
      <c r="B351" s="71"/>
      <c r="C351" s="71"/>
      <c r="D351" s="71"/>
      <c r="E351" s="71"/>
      <c r="F351" s="71"/>
      <c r="G351" s="71"/>
      <c r="H351" s="71"/>
    </row>
    <row r="352" spans="1:8" x14ac:dyDescent="0.25">
      <c r="A352" s="71"/>
      <c r="B352" s="71"/>
      <c r="C352" s="71"/>
      <c r="D352" s="71"/>
      <c r="E352" s="71"/>
      <c r="F352" s="71"/>
      <c r="G352" s="71"/>
      <c r="H352" s="71"/>
    </row>
    <row r="353" spans="1:8" x14ac:dyDescent="0.25">
      <c r="A353" s="71"/>
      <c r="B353" s="71"/>
      <c r="C353" s="71"/>
      <c r="D353" s="71"/>
      <c r="E353" s="71"/>
      <c r="F353" s="71"/>
      <c r="G353" s="71"/>
      <c r="H353" s="71"/>
    </row>
    <row r="354" spans="1:8" x14ac:dyDescent="0.25">
      <c r="A354" s="71"/>
      <c r="B354" s="71"/>
      <c r="C354" s="71"/>
      <c r="D354" s="71"/>
      <c r="E354" s="71"/>
      <c r="F354" s="71"/>
      <c r="G354" s="71"/>
      <c r="H354" s="71"/>
    </row>
    <row r="355" spans="1:8" x14ac:dyDescent="0.25">
      <c r="A355" s="71"/>
      <c r="B355" s="71"/>
      <c r="C355" s="71"/>
      <c r="D355" s="71"/>
      <c r="E355" s="71"/>
      <c r="F355" s="71"/>
      <c r="G355" s="71"/>
      <c r="H355" s="71"/>
    </row>
    <row r="356" spans="1:8" x14ac:dyDescent="0.25">
      <c r="A356" s="71"/>
      <c r="B356" s="71"/>
      <c r="C356" s="71"/>
      <c r="D356" s="71"/>
      <c r="E356" s="71"/>
      <c r="F356" s="71"/>
      <c r="G356" s="71"/>
      <c r="H356" s="71"/>
    </row>
    <row r="357" spans="1:8" x14ac:dyDescent="0.25">
      <c r="A357" s="71"/>
      <c r="B357" s="71"/>
      <c r="C357" s="71"/>
      <c r="D357" s="71"/>
      <c r="E357" s="71"/>
      <c r="F357" s="71"/>
      <c r="G357" s="71"/>
      <c r="H357" s="71"/>
    </row>
    <row r="358" spans="1:8" x14ac:dyDescent="0.25">
      <c r="A358" s="71"/>
      <c r="B358" s="71"/>
      <c r="C358" s="71"/>
      <c r="D358" s="71"/>
      <c r="E358" s="71"/>
      <c r="F358" s="71"/>
      <c r="G358" s="71"/>
      <c r="H358" s="71"/>
    </row>
    <row r="359" spans="1:8" x14ac:dyDescent="0.25">
      <c r="A359" s="71"/>
      <c r="B359" s="71"/>
      <c r="C359" s="71"/>
      <c r="D359" s="71"/>
      <c r="E359" s="71"/>
      <c r="F359" s="71"/>
      <c r="G359" s="71"/>
      <c r="H359" s="71"/>
    </row>
    <row r="360" spans="1:8" x14ac:dyDescent="0.25">
      <c r="A360" s="71"/>
      <c r="B360" s="71"/>
      <c r="C360" s="71"/>
      <c r="D360" s="71"/>
      <c r="E360" s="71"/>
      <c r="F360" s="71"/>
      <c r="G360" s="71"/>
      <c r="H360" s="71"/>
    </row>
    <row r="361" spans="1:8" x14ac:dyDescent="0.25">
      <c r="A361" s="71"/>
      <c r="B361" s="71"/>
      <c r="C361" s="71"/>
      <c r="D361" s="71"/>
      <c r="E361" s="71"/>
      <c r="F361" s="71"/>
      <c r="G361" s="71"/>
      <c r="H361" s="71"/>
    </row>
    <row r="362" spans="1:8" x14ac:dyDescent="0.25">
      <c r="A362" s="71"/>
      <c r="B362" s="71"/>
      <c r="C362" s="71"/>
      <c r="D362" s="71"/>
      <c r="E362" s="71"/>
      <c r="F362" s="71"/>
      <c r="G362" s="71"/>
      <c r="H362" s="71"/>
    </row>
    <row r="363" spans="1:8" x14ac:dyDescent="0.25">
      <c r="A363" s="71"/>
      <c r="B363" s="71"/>
      <c r="C363" s="71"/>
      <c r="D363" s="71"/>
      <c r="E363" s="71"/>
      <c r="F363" s="71"/>
      <c r="G363" s="71"/>
      <c r="H363" s="71"/>
    </row>
    <row r="364" spans="1:8" x14ac:dyDescent="0.25">
      <c r="A364" s="71"/>
      <c r="B364" s="71"/>
      <c r="C364" s="71"/>
      <c r="D364" s="71"/>
      <c r="E364" s="71"/>
      <c r="F364" s="71"/>
      <c r="G364" s="71"/>
      <c r="H364" s="71"/>
    </row>
    <row r="365" spans="1:8" x14ac:dyDescent="0.25">
      <c r="A365" s="71"/>
      <c r="B365" s="71"/>
      <c r="C365" s="71"/>
      <c r="D365" s="71"/>
      <c r="E365" s="71"/>
      <c r="F365" s="71"/>
      <c r="G365" s="71"/>
      <c r="H365" s="71"/>
    </row>
    <row r="366" spans="1:8" x14ac:dyDescent="0.25">
      <c r="A366" s="71"/>
      <c r="B366" s="71"/>
      <c r="C366" s="71"/>
      <c r="D366" s="71"/>
      <c r="E366" s="71"/>
      <c r="F366" s="71"/>
      <c r="G366" s="71"/>
      <c r="H366" s="71"/>
    </row>
    <row r="367" spans="1:8" x14ac:dyDescent="0.25">
      <c r="A367" s="71"/>
      <c r="B367" s="71"/>
      <c r="C367" s="71"/>
      <c r="D367" s="71"/>
      <c r="E367" s="71"/>
      <c r="F367" s="71"/>
      <c r="G367" s="71"/>
      <c r="H367" s="71"/>
    </row>
    <row r="368" spans="1:8" x14ac:dyDescent="0.25">
      <c r="A368" s="71"/>
      <c r="B368" s="71"/>
      <c r="C368" s="71"/>
      <c r="D368" s="71"/>
      <c r="E368" s="71"/>
      <c r="F368" s="71"/>
      <c r="G368" s="71"/>
      <c r="H368" s="71"/>
    </row>
    <row r="369" spans="1:8" x14ac:dyDescent="0.25">
      <c r="A369" s="71"/>
      <c r="B369" s="71"/>
      <c r="C369" s="71"/>
      <c r="D369" s="71"/>
      <c r="E369" s="71"/>
      <c r="F369" s="71"/>
      <c r="G369" s="71"/>
      <c r="H369" s="71"/>
    </row>
    <row r="370" spans="1:8" x14ac:dyDescent="0.25">
      <c r="A370" s="71"/>
      <c r="B370" s="71"/>
      <c r="C370" s="71"/>
      <c r="D370" s="71"/>
      <c r="E370" s="71"/>
      <c r="F370" s="71"/>
      <c r="G370" s="71"/>
      <c r="H370" s="71"/>
    </row>
    <row r="371" spans="1:8" x14ac:dyDescent="0.25">
      <c r="A371" s="71"/>
      <c r="B371" s="71"/>
      <c r="C371" s="71"/>
      <c r="D371" s="71"/>
      <c r="E371" s="71"/>
      <c r="F371" s="71"/>
      <c r="G371" s="71"/>
      <c r="H371" s="71"/>
    </row>
    <row r="372" spans="1:8" x14ac:dyDescent="0.25">
      <c r="A372" s="71"/>
      <c r="B372" s="71"/>
      <c r="C372" s="71"/>
      <c r="D372" s="71"/>
      <c r="E372" s="71"/>
      <c r="F372" s="71"/>
      <c r="G372" s="71"/>
      <c r="H372" s="71"/>
    </row>
    <row r="373" spans="1:8" x14ac:dyDescent="0.25">
      <c r="A373" s="71"/>
      <c r="B373" s="71"/>
      <c r="C373" s="71"/>
      <c r="D373" s="71"/>
      <c r="E373" s="71"/>
      <c r="F373" s="71"/>
      <c r="G373" s="71"/>
      <c r="H373" s="71"/>
    </row>
    <row r="374" spans="1:8" x14ac:dyDescent="0.25">
      <c r="A374" s="71"/>
      <c r="B374" s="71"/>
      <c r="C374" s="71"/>
      <c r="D374" s="71"/>
      <c r="E374" s="71"/>
      <c r="F374" s="71"/>
      <c r="G374" s="71"/>
      <c r="H374" s="71"/>
    </row>
    <row r="375" spans="1:8" x14ac:dyDescent="0.25">
      <c r="A375" s="71"/>
      <c r="B375" s="71"/>
      <c r="C375" s="71"/>
      <c r="D375" s="71"/>
      <c r="E375" s="71"/>
      <c r="F375" s="71"/>
      <c r="G375" s="71"/>
      <c r="H375" s="71"/>
    </row>
    <row r="376" spans="1:8" x14ac:dyDescent="0.25">
      <c r="A376" s="71"/>
      <c r="B376" s="71"/>
      <c r="C376" s="71"/>
      <c r="D376" s="71"/>
      <c r="E376" s="71"/>
      <c r="F376" s="71"/>
      <c r="G376" s="71"/>
      <c r="H376" s="71"/>
    </row>
    <row r="377" spans="1:8" x14ac:dyDescent="0.25">
      <c r="A377" s="71"/>
      <c r="B377" s="71"/>
      <c r="C377" s="71"/>
      <c r="D377" s="71"/>
      <c r="E377" s="71"/>
      <c r="F377" s="71"/>
      <c r="G377" s="71"/>
      <c r="H377" s="71"/>
    </row>
    <row r="378" spans="1:8" x14ac:dyDescent="0.25">
      <c r="A378" s="71"/>
      <c r="B378" s="71"/>
      <c r="C378" s="71"/>
      <c r="D378" s="71"/>
      <c r="E378" s="71"/>
      <c r="F378" s="71"/>
      <c r="G378" s="71"/>
      <c r="H378" s="71"/>
    </row>
    <row r="379" spans="1:8" x14ac:dyDescent="0.25">
      <c r="A379" s="71"/>
      <c r="B379" s="71"/>
      <c r="C379" s="71"/>
      <c r="D379" s="71"/>
      <c r="E379" s="71"/>
      <c r="F379" s="71"/>
      <c r="G379" s="71"/>
      <c r="H379" s="71"/>
    </row>
    <row r="380" spans="1:8" x14ac:dyDescent="0.25">
      <c r="A380" s="71"/>
      <c r="B380" s="71"/>
      <c r="C380" s="71"/>
      <c r="D380" s="71"/>
      <c r="E380" s="71"/>
      <c r="F380" s="71"/>
      <c r="G380" s="71"/>
      <c r="H380" s="71"/>
    </row>
    <row r="381" spans="1:8" x14ac:dyDescent="0.25">
      <c r="A381" s="71"/>
      <c r="B381" s="71"/>
      <c r="C381" s="71"/>
      <c r="D381" s="71"/>
      <c r="E381" s="71"/>
      <c r="F381" s="71"/>
      <c r="G381" s="71"/>
      <c r="H381" s="71"/>
    </row>
    <row r="382" spans="1:8" x14ac:dyDescent="0.25">
      <c r="A382" s="71"/>
      <c r="B382" s="71"/>
      <c r="C382" s="71"/>
      <c r="D382" s="71"/>
      <c r="E382" s="71"/>
      <c r="F382" s="71"/>
      <c r="G382" s="71"/>
      <c r="H382" s="71"/>
    </row>
    <row r="383" spans="1:8" x14ac:dyDescent="0.25">
      <c r="A383" s="71"/>
      <c r="B383" s="71"/>
      <c r="C383" s="71"/>
      <c r="D383" s="71"/>
      <c r="E383" s="71"/>
      <c r="F383" s="71"/>
      <c r="G383" s="71"/>
      <c r="H383" s="71"/>
    </row>
    <row r="384" spans="1:8" x14ac:dyDescent="0.25">
      <c r="A384" s="71"/>
      <c r="B384" s="71"/>
      <c r="C384" s="71"/>
      <c r="D384" s="71"/>
      <c r="E384" s="71"/>
      <c r="F384" s="71"/>
      <c r="G384" s="71"/>
      <c r="H384" s="71"/>
    </row>
    <row r="385" spans="1:8" x14ac:dyDescent="0.25">
      <c r="A385" s="71"/>
      <c r="B385" s="71"/>
      <c r="C385" s="71"/>
      <c r="D385" s="71"/>
      <c r="E385" s="71"/>
      <c r="F385" s="71"/>
      <c r="G385" s="71"/>
      <c r="H385" s="71"/>
    </row>
    <row r="386" spans="1:8" x14ac:dyDescent="0.25">
      <c r="A386" s="71"/>
      <c r="B386" s="71"/>
      <c r="C386" s="71"/>
      <c r="D386" s="71"/>
      <c r="E386" s="71"/>
      <c r="F386" s="71"/>
      <c r="G386" s="71"/>
      <c r="H386" s="71"/>
    </row>
    <row r="387" spans="1:8" x14ac:dyDescent="0.25">
      <c r="A387" s="71"/>
      <c r="B387" s="71"/>
      <c r="C387" s="71"/>
      <c r="D387" s="71"/>
      <c r="E387" s="71"/>
      <c r="F387" s="71"/>
      <c r="G387" s="71"/>
      <c r="H387" s="71"/>
    </row>
    <row r="388" spans="1:8" x14ac:dyDescent="0.25">
      <c r="A388" s="71"/>
      <c r="B388" s="71"/>
      <c r="C388" s="71"/>
      <c r="D388" s="71"/>
      <c r="E388" s="71"/>
      <c r="F388" s="71"/>
      <c r="G388" s="71"/>
      <c r="H388" s="71"/>
    </row>
    <row r="389" spans="1:8" x14ac:dyDescent="0.25">
      <c r="A389" s="71"/>
      <c r="B389" s="71"/>
      <c r="C389" s="71"/>
      <c r="D389" s="71"/>
      <c r="E389" s="71"/>
      <c r="F389" s="71"/>
      <c r="G389" s="71"/>
      <c r="H389" s="71"/>
    </row>
    <row r="390" spans="1:8" x14ac:dyDescent="0.25">
      <c r="A390" s="71"/>
      <c r="B390" s="71"/>
      <c r="C390" s="71"/>
      <c r="D390" s="71"/>
      <c r="E390" s="71"/>
      <c r="F390" s="71"/>
      <c r="G390" s="71"/>
      <c r="H390" s="71"/>
    </row>
    <row r="391" spans="1:8" x14ac:dyDescent="0.25">
      <c r="A391" s="71"/>
      <c r="B391" s="71"/>
      <c r="C391" s="71"/>
      <c r="D391" s="71"/>
      <c r="E391" s="71"/>
      <c r="F391" s="71"/>
      <c r="G391" s="71"/>
      <c r="H391" s="71"/>
    </row>
    <row r="392" spans="1:8" x14ac:dyDescent="0.25">
      <c r="A392" s="71"/>
      <c r="B392" s="71"/>
      <c r="C392" s="71"/>
      <c r="D392" s="71"/>
      <c r="E392" s="71"/>
      <c r="F392" s="71"/>
      <c r="G392" s="71"/>
      <c r="H392" s="71"/>
    </row>
    <row r="393" spans="1:8" x14ac:dyDescent="0.25">
      <c r="A393" s="71"/>
      <c r="B393" s="71"/>
      <c r="C393" s="71"/>
      <c r="D393" s="71"/>
      <c r="E393" s="71"/>
      <c r="F393" s="71"/>
      <c r="G393" s="71"/>
      <c r="H393" s="71"/>
    </row>
    <row r="394" spans="1:8" x14ac:dyDescent="0.25">
      <c r="A394" s="71"/>
      <c r="B394" s="71"/>
      <c r="C394" s="71"/>
      <c r="D394" s="71"/>
      <c r="E394" s="71"/>
      <c r="F394" s="71"/>
      <c r="G394" s="71"/>
      <c r="H394" s="71"/>
    </row>
    <row r="395" spans="1:8" x14ac:dyDescent="0.25">
      <c r="A395" s="71"/>
      <c r="B395" s="71"/>
      <c r="C395" s="71"/>
      <c r="D395" s="71"/>
      <c r="E395" s="71"/>
      <c r="F395" s="71"/>
      <c r="G395" s="71"/>
      <c r="H395" s="71"/>
    </row>
    <row r="396" spans="1:8" x14ac:dyDescent="0.25">
      <c r="A396" s="71"/>
      <c r="B396" s="71"/>
      <c r="C396" s="71"/>
      <c r="D396" s="71"/>
      <c r="E396" s="71"/>
      <c r="F396" s="71"/>
      <c r="G396" s="71"/>
      <c r="H396" s="71"/>
    </row>
    <row r="397" spans="1:8" x14ac:dyDescent="0.25">
      <c r="A397" s="71"/>
      <c r="B397" s="71"/>
      <c r="C397" s="71"/>
      <c r="D397" s="71"/>
      <c r="E397" s="71"/>
      <c r="F397" s="71"/>
      <c r="G397" s="71"/>
      <c r="H397" s="71"/>
    </row>
    <row r="398" spans="1:8" x14ac:dyDescent="0.25">
      <c r="A398" s="71"/>
      <c r="B398" s="71"/>
      <c r="C398" s="71"/>
      <c r="D398" s="71"/>
      <c r="E398" s="71"/>
      <c r="F398" s="71"/>
      <c r="G398" s="71"/>
      <c r="H398" s="71"/>
    </row>
    <row r="399" spans="1:8" x14ac:dyDescent="0.25">
      <c r="A399" s="71"/>
      <c r="B399" s="71"/>
      <c r="C399" s="71"/>
      <c r="D399" s="71"/>
      <c r="E399" s="71"/>
      <c r="F399" s="71"/>
      <c r="G399" s="71"/>
      <c r="H399" s="71"/>
    </row>
    <row r="400" spans="1:8" x14ac:dyDescent="0.25">
      <c r="A400" s="71"/>
      <c r="B400" s="71"/>
      <c r="C400" s="71"/>
      <c r="D400" s="71"/>
      <c r="E400" s="71"/>
      <c r="F400" s="71"/>
      <c r="G400" s="71"/>
      <c r="H400" s="71"/>
    </row>
    <row r="401" spans="1:8" x14ac:dyDescent="0.25">
      <c r="A401" s="71"/>
      <c r="B401" s="71"/>
      <c r="C401" s="71"/>
      <c r="D401" s="71"/>
      <c r="E401" s="71"/>
      <c r="F401" s="71"/>
      <c r="G401" s="71"/>
      <c r="H401" s="71"/>
    </row>
    <row r="402" spans="1:8" x14ac:dyDescent="0.25">
      <c r="A402" s="71"/>
      <c r="B402" s="71"/>
      <c r="C402" s="71"/>
      <c r="D402" s="71"/>
      <c r="E402" s="71"/>
      <c r="F402" s="71"/>
      <c r="G402" s="71"/>
      <c r="H402" s="71"/>
    </row>
    <row r="403" spans="1:8" x14ac:dyDescent="0.25">
      <c r="A403" s="71"/>
      <c r="B403" s="71"/>
      <c r="C403" s="71"/>
      <c r="D403" s="71"/>
      <c r="E403" s="71"/>
      <c r="F403" s="71"/>
      <c r="G403" s="71"/>
      <c r="H403" s="71"/>
    </row>
    <row r="404" spans="1:8" x14ac:dyDescent="0.25">
      <c r="A404" s="71"/>
      <c r="B404" s="71"/>
      <c r="C404" s="71"/>
      <c r="D404" s="71"/>
      <c r="E404" s="71"/>
      <c r="F404" s="71"/>
      <c r="G404" s="71"/>
      <c r="H404" s="71"/>
    </row>
    <row r="405" spans="1:8" x14ac:dyDescent="0.25">
      <c r="A405" s="71"/>
      <c r="B405" s="71"/>
      <c r="C405" s="71"/>
      <c r="D405" s="71"/>
      <c r="E405" s="71"/>
      <c r="F405" s="71"/>
      <c r="G405" s="71"/>
      <c r="H405" s="71"/>
    </row>
    <row r="406" spans="1:8" x14ac:dyDescent="0.25">
      <c r="A406" s="71"/>
      <c r="B406" s="71"/>
      <c r="C406" s="71"/>
      <c r="D406" s="71"/>
      <c r="E406" s="71"/>
      <c r="F406" s="71"/>
      <c r="G406" s="71"/>
      <c r="H406" s="71"/>
    </row>
    <row r="407" spans="1:8" x14ac:dyDescent="0.25">
      <c r="A407" s="71"/>
      <c r="B407" s="71"/>
      <c r="C407" s="71"/>
      <c r="D407" s="71"/>
      <c r="E407" s="71"/>
      <c r="F407" s="71"/>
      <c r="G407" s="71"/>
      <c r="H407" s="71"/>
    </row>
    <row r="408" spans="1:8" x14ac:dyDescent="0.25">
      <c r="A408" s="71"/>
      <c r="B408" s="71"/>
      <c r="C408" s="71"/>
      <c r="D408" s="71"/>
      <c r="E408" s="71"/>
      <c r="F408" s="71"/>
      <c r="G408" s="71"/>
      <c r="H408" s="71"/>
    </row>
    <row r="409" spans="1:8" x14ac:dyDescent="0.25">
      <c r="A409" s="71"/>
      <c r="B409" s="71"/>
      <c r="C409" s="71"/>
      <c r="D409" s="71"/>
      <c r="E409" s="71"/>
      <c r="F409" s="71"/>
      <c r="G409" s="71"/>
      <c r="H409" s="71"/>
    </row>
    <row r="410" spans="1:8" x14ac:dyDescent="0.25">
      <c r="A410" s="71"/>
      <c r="B410" s="71"/>
      <c r="C410" s="71"/>
      <c r="D410" s="71"/>
      <c r="E410" s="71"/>
      <c r="F410" s="71"/>
      <c r="G410" s="71"/>
      <c r="H410" s="71"/>
    </row>
    <row r="411" spans="1:8" x14ac:dyDescent="0.25">
      <c r="A411" s="71"/>
      <c r="B411" s="71"/>
      <c r="C411" s="71"/>
      <c r="D411" s="71"/>
      <c r="E411" s="71"/>
      <c r="F411" s="71"/>
      <c r="G411" s="71"/>
      <c r="H411" s="71"/>
    </row>
    <row r="412" spans="1:8" x14ac:dyDescent="0.25">
      <c r="A412" s="71"/>
      <c r="B412" s="71"/>
      <c r="C412" s="71"/>
      <c r="D412" s="71"/>
      <c r="E412" s="71"/>
      <c r="F412" s="71"/>
      <c r="G412" s="71"/>
      <c r="H412" s="71"/>
    </row>
    <row r="413" spans="1:8" x14ac:dyDescent="0.25">
      <c r="A413" s="71"/>
      <c r="B413" s="71"/>
      <c r="C413" s="71"/>
      <c r="D413" s="71"/>
      <c r="E413" s="71"/>
      <c r="F413" s="71"/>
      <c r="G413" s="71"/>
      <c r="H413" s="71"/>
    </row>
    <row r="414" spans="1:8" x14ac:dyDescent="0.25">
      <c r="A414" s="71"/>
      <c r="B414" s="71"/>
      <c r="C414" s="71"/>
      <c r="D414" s="71"/>
      <c r="E414" s="71"/>
      <c r="F414" s="71"/>
      <c r="G414" s="71"/>
      <c r="H414" s="71"/>
    </row>
    <row r="415" spans="1:8" x14ac:dyDescent="0.25">
      <c r="A415" s="71"/>
      <c r="B415" s="71"/>
      <c r="C415" s="71"/>
      <c r="D415" s="71"/>
      <c r="E415" s="71"/>
      <c r="F415" s="71"/>
      <c r="G415" s="71"/>
      <c r="H415" s="71"/>
    </row>
    <row r="416" spans="1:8" x14ac:dyDescent="0.25">
      <c r="A416" s="71"/>
      <c r="B416" s="71"/>
      <c r="C416" s="71"/>
      <c r="D416" s="71"/>
      <c r="E416" s="71"/>
      <c r="F416" s="71"/>
      <c r="G416" s="71"/>
      <c r="H416" s="71"/>
    </row>
    <row r="417" spans="1:8" x14ac:dyDescent="0.25">
      <c r="A417" s="71"/>
      <c r="B417" s="71"/>
      <c r="C417" s="71"/>
      <c r="D417" s="71"/>
      <c r="E417" s="71"/>
      <c r="F417" s="71"/>
      <c r="G417" s="71"/>
      <c r="H417" s="71"/>
    </row>
    <row r="418" spans="1:8" x14ac:dyDescent="0.25">
      <c r="A418" s="71"/>
      <c r="B418" s="71"/>
      <c r="C418" s="71"/>
      <c r="D418" s="71"/>
      <c r="E418" s="71"/>
      <c r="F418" s="71"/>
      <c r="G418" s="71"/>
      <c r="H418" s="71"/>
    </row>
    <row r="419" spans="1:8" x14ac:dyDescent="0.25">
      <c r="A419" s="71"/>
      <c r="B419" s="71"/>
      <c r="C419" s="71"/>
      <c r="D419" s="71"/>
      <c r="E419" s="71"/>
      <c r="F419" s="71"/>
      <c r="G419" s="71"/>
      <c r="H419" s="71"/>
    </row>
    <row r="420" spans="1:8" x14ac:dyDescent="0.25">
      <c r="A420" s="71"/>
      <c r="B420" s="71"/>
      <c r="C420" s="71"/>
      <c r="D420" s="71"/>
      <c r="E420" s="71"/>
      <c r="F420" s="71"/>
      <c r="G420" s="71"/>
      <c r="H420" s="71"/>
    </row>
    <row r="421" spans="1:8" x14ac:dyDescent="0.25">
      <c r="A421" s="71"/>
      <c r="B421" s="71"/>
      <c r="C421" s="71"/>
      <c r="D421" s="71"/>
      <c r="E421" s="71"/>
      <c r="F421" s="71"/>
      <c r="G421" s="71"/>
      <c r="H421" s="71"/>
    </row>
    <row r="422" spans="1:8" x14ac:dyDescent="0.25">
      <c r="A422" s="71"/>
      <c r="B422" s="71"/>
      <c r="C422" s="71"/>
      <c r="D422" s="71"/>
      <c r="E422" s="71"/>
      <c r="F422" s="71"/>
      <c r="G422" s="71"/>
      <c r="H422" s="71"/>
    </row>
    <row r="423" spans="1:8" x14ac:dyDescent="0.25">
      <c r="A423" s="71"/>
      <c r="B423" s="71"/>
      <c r="C423" s="71"/>
      <c r="D423" s="71"/>
      <c r="E423" s="71"/>
      <c r="F423" s="71"/>
      <c r="G423" s="71"/>
      <c r="H423" s="71"/>
    </row>
    <row r="424" spans="1:8" x14ac:dyDescent="0.25">
      <c r="A424" s="71"/>
      <c r="B424" s="71"/>
      <c r="C424" s="71"/>
      <c r="D424" s="71"/>
      <c r="E424" s="71"/>
      <c r="F424" s="71"/>
      <c r="G424" s="71"/>
      <c r="H424" s="71"/>
    </row>
    <row r="425" spans="1:8" x14ac:dyDescent="0.25">
      <c r="A425" s="71"/>
      <c r="B425" s="71"/>
      <c r="C425" s="71"/>
      <c r="D425" s="71"/>
      <c r="E425" s="71"/>
      <c r="F425" s="71"/>
      <c r="G425" s="71"/>
      <c r="H425" s="71"/>
    </row>
    <row r="426" spans="1:8" x14ac:dyDescent="0.25">
      <c r="A426" s="71"/>
      <c r="B426" s="71"/>
      <c r="C426" s="71"/>
      <c r="D426" s="71"/>
      <c r="E426" s="71"/>
      <c r="F426" s="71"/>
      <c r="G426" s="71"/>
      <c r="H426" s="71"/>
    </row>
    <row r="427" spans="1:8" x14ac:dyDescent="0.25">
      <c r="A427" s="71"/>
      <c r="B427" s="71"/>
      <c r="C427" s="71"/>
      <c r="D427" s="71"/>
      <c r="E427" s="71"/>
      <c r="F427" s="71"/>
      <c r="G427" s="71"/>
      <c r="H427" s="71"/>
    </row>
    <row r="428" spans="1:8" x14ac:dyDescent="0.25">
      <c r="A428" s="71"/>
      <c r="B428" s="71"/>
      <c r="C428" s="71"/>
      <c r="D428" s="71"/>
      <c r="E428" s="71"/>
      <c r="F428" s="71"/>
      <c r="G428" s="71"/>
      <c r="H428" s="71"/>
    </row>
    <row r="429" spans="1:8" x14ac:dyDescent="0.25">
      <c r="A429" s="71"/>
      <c r="B429" s="71"/>
      <c r="C429" s="71"/>
      <c r="D429" s="71"/>
      <c r="E429" s="71"/>
      <c r="F429" s="71"/>
      <c r="G429" s="71"/>
      <c r="H429" s="71"/>
    </row>
    <row r="430" spans="1:8" x14ac:dyDescent="0.25">
      <c r="A430" s="71"/>
      <c r="B430" s="71"/>
      <c r="C430" s="71"/>
      <c r="D430" s="71"/>
      <c r="E430" s="71"/>
      <c r="F430" s="71"/>
      <c r="G430" s="71"/>
      <c r="H430" s="71"/>
    </row>
    <row r="431" spans="1:8" x14ac:dyDescent="0.25">
      <c r="A431" s="71"/>
      <c r="B431" s="71"/>
      <c r="C431" s="71"/>
      <c r="D431" s="71"/>
      <c r="E431" s="71"/>
      <c r="F431" s="71"/>
      <c r="G431" s="71"/>
      <c r="H431" s="71"/>
    </row>
    <row r="432" spans="1:8" x14ac:dyDescent="0.25">
      <c r="A432" s="71"/>
      <c r="B432" s="71"/>
      <c r="C432" s="71"/>
      <c r="D432" s="71"/>
      <c r="E432" s="71"/>
      <c r="F432" s="71"/>
      <c r="G432" s="71"/>
      <c r="H432" s="71"/>
    </row>
    <row r="433" spans="1:8" x14ac:dyDescent="0.25">
      <c r="A433" s="71"/>
      <c r="B433" s="71"/>
      <c r="C433" s="71"/>
      <c r="D433" s="71"/>
      <c r="E433" s="71"/>
      <c r="F433" s="71"/>
      <c r="G433" s="71"/>
      <c r="H433" s="71"/>
    </row>
    <row r="434" spans="1:8" x14ac:dyDescent="0.25">
      <c r="A434" s="71"/>
      <c r="B434" s="71"/>
      <c r="C434" s="71"/>
      <c r="D434" s="71"/>
      <c r="E434" s="71"/>
      <c r="F434" s="71"/>
      <c r="G434" s="71"/>
      <c r="H434" s="71"/>
    </row>
    <row r="435" spans="1:8" x14ac:dyDescent="0.25">
      <c r="A435" s="71"/>
      <c r="B435" s="71"/>
      <c r="C435" s="71"/>
      <c r="D435" s="71"/>
      <c r="E435" s="71"/>
      <c r="F435" s="71"/>
      <c r="G435" s="71"/>
      <c r="H435" s="71"/>
    </row>
    <row r="436" spans="1:8" x14ac:dyDescent="0.25">
      <c r="A436" s="71"/>
      <c r="B436" s="71"/>
      <c r="C436" s="71"/>
      <c r="D436" s="71"/>
      <c r="E436" s="71"/>
      <c r="F436" s="71"/>
      <c r="G436" s="71"/>
      <c r="H436" s="71"/>
    </row>
    <row r="437" spans="1:8" x14ac:dyDescent="0.25">
      <c r="A437" s="71"/>
      <c r="B437" s="71"/>
      <c r="C437" s="71"/>
      <c r="D437" s="71"/>
      <c r="E437" s="71"/>
      <c r="F437" s="71"/>
      <c r="G437" s="71"/>
      <c r="H437" s="71"/>
    </row>
    <row r="438" spans="1:8" x14ac:dyDescent="0.25">
      <c r="A438" s="71"/>
      <c r="B438" s="71"/>
      <c r="C438" s="71"/>
      <c r="D438" s="71"/>
      <c r="E438" s="71"/>
      <c r="F438" s="71"/>
      <c r="G438" s="71"/>
      <c r="H438" s="71"/>
    </row>
    <row r="439" spans="1:8" x14ac:dyDescent="0.25">
      <c r="A439" s="71"/>
      <c r="B439" s="71"/>
      <c r="C439" s="71"/>
      <c r="D439" s="71"/>
      <c r="E439" s="71"/>
      <c r="F439" s="71"/>
      <c r="G439" s="71"/>
      <c r="H439" s="71"/>
    </row>
    <row r="440" spans="1:8" x14ac:dyDescent="0.25">
      <c r="A440" s="71"/>
      <c r="B440" s="71"/>
      <c r="C440" s="71"/>
      <c r="D440" s="71"/>
      <c r="E440" s="71"/>
      <c r="F440" s="71"/>
      <c r="G440" s="71"/>
      <c r="H440" s="71"/>
    </row>
    <row r="441" spans="1:8" x14ac:dyDescent="0.25">
      <c r="A441" s="71"/>
      <c r="B441" s="71"/>
      <c r="C441" s="71"/>
      <c r="D441" s="71"/>
      <c r="E441" s="71"/>
      <c r="F441" s="71"/>
      <c r="G441" s="71"/>
      <c r="H441" s="71"/>
    </row>
    <row r="442" spans="1:8" x14ac:dyDescent="0.25">
      <c r="A442" s="71"/>
      <c r="B442" s="71"/>
      <c r="C442" s="71"/>
      <c r="D442" s="71"/>
      <c r="E442" s="71"/>
      <c r="F442" s="71"/>
      <c r="G442" s="71"/>
      <c r="H442" s="71"/>
    </row>
    <row r="443" spans="1:8" x14ac:dyDescent="0.25">
      <c r="A443" s="71"/>
      <c r="B443" s="71"/>
      <c r="C443" s="71"/>
      <c r="D443" s="71"/>
      <c r="E443" s="71"/>
      <c r="F443" s="71"/>
      <c r="G443" s="71"/>
      <c r="H443" s="71"/>
    </row>
    <row r="444" spans="1:8" x14ac:dyDescent="0.25">
      <c r="A444" s="71"/>
      <c r="B444" s="71"/>
      <c r="C444" s="71"/>
      <c r="D444" s="71"/>
      <c r="E444" s="71"/>
      <c r="F444" s="71"/>
      <c r="G444" s="71"/>
      <c r="H444" s="71"/>
    </row>
    <row r="445" spans="1:8" x14ac:dyDescent="0.25">
      <c r="A445" s="71"/>
      <c r="B445" s="71"/>
      <c r="C445" s="71"/>
      <c r="D445" s="71"/>
      <c r="E445" s="71"/>
      <c r="F445" s="71"/>
      <c r="G445" s="71"/>
      <c r="H445" s="71"/>
    </row>
    <row r="446" spans="1:8" x14ac:dyDescent="0.25">
      <c r="A446" s="71"/>
      <c r="B446" s="71"/>
      <c r="C446" s="71"/>
      <c r="D446" s="71"/>
      <c r="E446" s="71"/>
      <c r="F446" s="71"/>
      <c r="G446" s="71"/>
      <c r="H446" s="71"/>
    </row>
    <row r="447" spans="1:8" x14ac:dyDescent="0.25">
      <c r="A447" s="71"/>
      <c r="B447" s="71"/>
      <c r="C447" s="71"/>
      <c r="D447" s="71"/>
      <c r="E447" s="71"/>
      <c r="F447" s="71"/>
      <c r="G447" s="71"/>
      <c r="H447" s="71"/>
    </row>
    <row r="448" spans="1:8" x14ac:dyDescent="0.25">
      <c r="A448" s="71"/>
      <c r="B448" s="71"/>
      <c r="C448" s="71"/>
      <c r="D448" s="71"/>
      <c r="E448" s="71"/>
      <c r="F448" s="71"/>
      <c r="G448" s="71"/>
      <c r="H448" s="71"/>
    </row>
    <row r="449" spans="1:8" x14ac:dyDescent="0.25">
      <c r="A449" s="71"/>
      <c r="B449" s="71"/>
      <c r="C449" s="71"/>
      <c r="D449" s="71"/>
      <c r="E449" s="71"/>
      <c r="F449" s="71"/>
      <c r="G449" s="71"/>
      <c r="H449" s="71"/>
    </row>
    <row r="450" spans="1:8" x14ac:dyDescent="0.25">
      <c r="A450" s="71"/>
      <c r="B450" s="71"/>
      <c r="C450" s="71"/>
      <c r="D450" s="71"/>
      <c r="E450" s="71"/>
      <c r="F450" s="71"/>
      <c r="G450" s="71"/>
      <c r="H450" s="71"/>
    </row>
    <row r="451" spans="1:8" x14ac:dyDescent="0.25">
      <c r="A451" s="71"/>
      <c r="B451" s="71"/>
      <c r="C451" s="71"/>
      <c r="D451" s="71"/>
      <c r="E451" s="71"/>
      <c r="F451" s="71"/>
      <c r="G451" s="71"/>
      <c r="H451" s="71"/>
    </row>
    <row r="452" spans="1:8" x14ac:dyDescent="0.25">
      <c r="A452" s="71"/>
      <c r="B452" s="71"/>
      <c r="C452" s="71"/>
      <c r="D452" s="71"/>
      <c r="E452" s="71"/>
      <c r="F452" s="71"/>
      <c r="G452" s="71"/>
      <c r="H452" s="71"/>
    </row>
    <row r="453" spans="1:8" x14ac:dyDescent="0.25">
      <c r="A453" s="71"/>
      <c r="B453" s="71"/>
      <c r="C453" s="71"/>
      <c r="D453" s="71"/>
      <c r="E453" s="71"/>
      <c r="F453" s="71"/>
      <c r="G453" s="71"/>
      <c r="H453" s="71"/>
    </row>
    <row r="454" spans="1:8" x14ac:dyDescent="0.25">
      <c r="A454" s="71"/>
      <c r="B454" s="71"/>
      <c r="C454" s="71"/>
      <c r="D454" s="71"/>
      <c r="E454" s="71"/>
      <c r="F454" s="71"/>
      <c r="G454" s="71"/>
      <c r="H454" s="71"/>
    </row>
    <row r="455" spans="1:8" x14ac:dyDescent="0.25">
      <c r="A455" s="71"/>
      <c r="B455" s="71"/>
      <c r="C455" s="71"/>
      <c r="D455" s="71"/>
      <c r="E455" s="71"/>
      <c r="F455" s="71"/>
      <c r="G455" s="71"/>
      <c r="H455" s="71"/>
    </row>
    <row r="456" spans="1:8" x14ac:dyDescent="0.25">
      <c r="A456" s="71"/>
      <c r="B456" s="71"/>
      <c r="C456" s="71"/>
      <c r="D456" s="71"/>
      <c r="E456" s="71"/>
      <c r="F456" s="71"/>
      <c r="G456" s="71"/>
      <c r="H456" s="71"/>
    </row>
    <row r="457" spans="1:8" x14ac:dyDescent="0.25">
      <c r="A457" s="71"/>
      <c r="B457" s="71"/>
      <c r="C457" s="71"/>
      <c r="D457" s="71"/>
      <c r="E457" s="71"/>
      <c r="F457" s="71"/>
      <c r="G457" s="71"/>
      <c r="H457" s="71"/>
    </row>
    <row r="458" spans="1:8" x14ac:dyDescent="0.25">
      <c r="A458" s="71"/>
      <c r="B458" s="71"/>
      <c r="C458" s="71"/>
      <c r="D458" s="71"/>
      <c r="E458" s="71"/>
      <c r="F458" s="71"/>
      <c r="G458" s="71"/>
      <c r="H458" s="71"/>
    </row>
    <row r="459" spans="1:8" x14ac:dyDescent="0.25">
      <c r="A459" s="71"/>
      <c r="B459" s="71"/>
      <c r="C459" s="71"/>
      <c r="D459" s="71"/>
      <c r="E459" s="71"/>
      <c r="F459" s="71"/>
      <c r="G459" s="71"/>
      <c r="H459" s="71"/>
    </row>
    <row r="460" spans="1:8" x14ac:dyDescent="0.25">
      <c r="A460" s="71"/>
      <c r="B460" s="71"/>
      <c r="C460" s="71"/>
      <c r="D460" s="71"/>
      <c r="E460" s="71"/>
      <c r="F460" s="71"/>
      <c r="G460" s="71"/>
      <c r="H460" s="71"/>
    </row>
    <row r="461" spans="1:8" x14ac:dyDescent="0.25">
      <c r="A461" s="71"/>
      <c r="B461" s="71"/>
      <c r="C461" s="71"/>
      <c r="D461" s="71"/>
      <c r="E461" s="71"/>
      <c r="F461" s="71"/>
      <c r="G461" s="71"/>
      <c r="H461" s="71"/>
    </row>
    <row r="462" spans="1:8" x14ac:dyDescent="0.25">
      <c r="A462" s="71"/>
      <c r="B462" s="71"/>
      <c r="C462" s="71"/>
      <c r="D462" s="71"/>
      <c r="E462" s="71"/>
      <c r="F462" s="71"/>
      <c r="G462" s="71"/>
      <c r="H462" s="71"/>
    </row>
    <row r="463" spans="1:8" x14ac:dyDescent="0.25">
      <c r="A463" s="71"/>
      <c r="B463" s="71"/>
      <c r="C463" s="71"/>
      <c r="D463" s="71"/>
      <c r="E463" s="71"/>
      <c r="F463" s="71"/>
      <c r="G463" s="71"/>
      <c r="H463" s="71"/>
    </row>
    <row r="464" spans="1:8" x14ac:dyDescent="0.25">
      <c r="A464" s="71"/>
      <c r="B464" s="71"/>
      <c r="C464" s="71"/>
      <c r="D464" s="71"/>
      <c r="E464" s="71"/>
      <c r="F464" s="71"/>
      <c r="G464" s="71"/>
      <c r="H464" s="71"/>
    </row>
    <row r="465" spans="1:8" x14ac:dyDescent="0.25">
      <c r="A465" s="71"/>
      <c r="B465" s="71"/>
      <c r="C465" s="71"/>
      <c r="D465" s="71"/>
      <c r="E465" s="71"/>
      <c r="F465" s="71"/>
      <c r="G465" s="71"/>
      <c r="H465" s="71"/>
    </row>
    <row r="466" spans="1:8" x14ac:dyDescent="0.25">
      <c r="A466" s="71"/>
      <c r="B466" s="71"/>
      <c r="C466" s="71"/>
      <c r="D466" s="71"/>
      <c r="E466" s="71"/>
      <c r="F466" s="71"/>
      <c r="G466" s="71"/>
      <c r="H466" s="71"/>
    </row>
    <row r="467" spans="1:8" x14ac:dyDescent="0.25">
      <c r="A467" s="71"/>
      <c r="B467" s="71"/>
      <c r="C467" s="71"/>
      <c r="D467" s="71"/>
      <c r="E467" s="71"/>
      <c r="F467" s="71"/>
      <c r="G467" s="71"/>
      <c r="H467" s="71"/>
    </row>
    <row r="468" spans="1:8" x14ac:dyDescent="0.25">
      <c r="A468" s="71"/>
      <c r="B468" s="71"/>
      <c r="C468" s="71"/>
      <c r="D468" s="71"/>
      <c r="E468" s="71"/>
      <c r="F468" s="71"/>
      <c r="G468" s="71"/>
      <c r="H468" s="71"/>
    </row>
    <row r="469" spans="1:8" x14ac:dyDescent="0.25">
      <c r="A469" s="71"/>
      <c r="B469" s="71"/>
      <c r="C469" s="71"/>
      <c r="D469" s="71"/>
      <c r="E469" s="71"/>
      <c r="F469" s="71"/>
      <c r="G469" s="71"/>
      <c r="H469" s="71"/>
    </row>
    <row r="470" spans="1:8" x14ac:dyDescent="0.25">
      <c r="A470" s="71"/>
      <c r="B470" s="71"/>
      <c r="C470" s="71"/>
      <c r="D470" s="71"/>
      <c r="E470" s="71"/>
      <c r="F470" s="71"/>
      <c r="G470" s="71"/>
      <c r="H470" s="71"/>
    </row>
    <row r="471" spans="1:8" x14ac:dyDescent="0.25">
      <c r="A471" s="71"/>
      <c r="B471" s="71"/>
      <c r="C471" s="71"/>
      <c r="D471" s="71"/>
      <c r="E471" s="71"/>
      <c r="F471" s="71"/>
      <c r="G471" s="71"/>
      <c r="H471" s="71"/>
    </row>
    <row r="472" spans="1:8" x14ac:dyDescent="0.25">
      <c r="A472" s="71"/>
      <c r="B472" s="71"/>
      <c r="C472" s="71"/>
      <c r="D472" s="71"/>
      <c r="E472" s="71"/>
      <c r="F472" s="71"/>
      <c r="G472" s="71"/>
      <c r="H472" s="71"/>
    </row>
    <row r="473" spans="1:8" x14ac:dyDescent="0.25">
      <c r="A473" s="71"/>
      <c r="B473" s="71"/>
      <c r="C473" s="71"/>
      <c r="D473" s="71"/>
      <c r="E473" s="71"/>
      <c r="F473" s="71"/>
      <c r="G473" s="71"/>
      <c r="H473" s="71"/>
    </row>
    <row r="474" spans="1:8" x14ac:dyDescent="0.25">
      <c r="A474" s="71"/>
      <c r="B474" s="71"/>
      <c r="C474" s="71"/>
      <c r="D474" s="71"/>
      <c r="E474" s="71"/>
      <c r="F474" s="71"/>
      <c r="G474" s="71"/>
      <c r="H474" s="71"/>
    </row>
    <row r="475" spans="1:8" x14ac:dyDescent="0.25">
      <c r="A475" s="71"/>
      <c r="B475" s="71"/>
      <c r="C475" s="71"/>
      <c r="D475" s="71"/>
      <c r="E475" s="71"/>
      <c r="F475" s="71"/>
      <c r="G475" s="71"/>
      <c r="H475" s="71"/>
    </row>
    <row r="476" spans="1:8" x14ac:dyDescent="0.25">
      <c r="A476" s="71"/>
      <c r="B476" s="71"/>
      <c r="C476" s="71"/>
      <c r="D476" s="71"/>
      <c r="E476" s="71"/>
      <c r="F476" s="71"/>
      <c r="G476" s="71"/>
      <c r="H476" s="71"/>
    </row>
    <row r="477" spans="1:8" x14ac:dyDescent="0.25">
      <c r="A477" s="71"/>
      <c r="B477" s="71"/>
      <c r="C477" s="71"/>
      <c r="D477" s="71"/>
      <c r="E477" s="71"/>
      <c r="F477" s="71"/>
      <c r="G477" s="71"/>
      <c r="H477" s="71"/>
    </row>
    <row r="478" spans="1:8" x14ac:dyDescent="0.25">
      <c r="A478" s="71"/>
      <c r="B478" s="71"/>
      <c r="C478" s="71"/>
      <c r="D478" s="71"/>
      <c r="E478" s="71"/>
      <c r="F478" s="71"/>
      <c r="G478" s="71"/>
      <c r="H478" s="71"/>
    </row>
    <row r="479" spans="1:8" x14ac:dyDescent="0.25">
      <c r="A479" s="71"/>
      <c r="B479" s="71"/>
      <c r="C479" s="71"/>
      <c r="D479" s="71"/>
      <c r="E479" s="71"/>
      <c r="F479" s="71"/>
      <c r="G479" s="71"/>
      <c r="H479" s="71"/>
    </row>
    <row r="480" spans="1:8" x14ac:dyDescent="0.25">
      <c r="A480" s="71"/>
      <c r="B480" s="71"/>
      <c r="C480" s="71"/>
      <c r="D480" s="71"/>
      <c r="E480" s="71"/>
      <c r="F480" s="71"/>
      <c r="G480" s="71"/>
      <c r="H480" s="71"/>
    </row>
    <row r="481" spans="1:8" x14ac:dyDescent="0.25">
      <c r="A481" s="71"/>
      <c r="B481" s="71"/>
      <c r="C481" s="71"/>
      <c r="D481" s="71"/>
      <c r="E481" s="71"/>
      <c r="F481" s="71"/>
      <c r="G481" s="71"/>
      <c r="H481" s="71"/>
    </row>
    <row r="482" spans="1:8" x14ac:dyDescent="0.25">
      <c r="A482" s="71"/>
      <c r="B482" s="71"/>
      <c r="C482" s="71"/>
      <c r="D482" s="71"/>
      <c r="E482" s="71"/>
      <c r="F482" s="71"/>
      <c r="G482" s="71"/>
      <c r="H482" s="71"/>
    </row>
    <row r="483" spans="1:8" x14ac:dyDescent="0.25">
      <c r="A483" s="71"/>
      <c r="B483" s="71"/>
      <c r="C483" s="71"/>
      <c r="D483" s="71"/>
      <c r="E483" s="71"/>
      <c r="F483" s="71"/>
      <c r="G483" s="71"/>
      <c r="H483" s="71"/>
    </row>
    <row r="484" spans="1:8" x14ac:dyDescent="0.25">
      <c r="A484" s="71"/>
      <c r="B484" s="71"/>
      <c r="C484" s="71"/>
      <c r="D484" s="71"/>
      <c r="E484" s="71"/>
      <c r="F484" s="71"/>
      <c r="G484" s="71"/>
      <c r="H484" s="71"/>
    </row>
    <row r="485" spans="1:8" x14ac:dyDescent="0.25">
      <c r="A485" s="71"/>
      <c r="B485" s="71"/>
      <c r="C485" s="71"/>
      <c r="D485" s="71"/>
      <c r="E485" s="71"/>
      <c r="F485" s="71"/>
      <c r="G485" s="71"/>
      <c r="H485" s="71"/>
    </row>
    <row r="486" spans="1:8" x14ac:dyDescent="0.25">
      <c r="A486" s="71"/>
      <c r="B486" s="71"/>
      <c r="C486" s="71"/>
      <c r="D486" s="71"/>
      <c r="E486" s="71"/>
      <c r="F486" s="71"/>
      <c r="G486" s="71"/>
      <c r="H486" s="71"/>
    </row>
    <row r="487" spans="1:8" x14ac:dyDescent="0.25">
      <c r="A487" s="71"/>
      <c r="B487" s="71"/>
      <c r="C487" s="71"/>
      <c r="D487" s="71"/>
      <c r="E487" s="71"/>
      <c r="F487" s="71"/>
      <c r="G487" s="71"/>
      <c r="H487" s="71"/>
    </row>
    <row r="488" spans="1:8" x14ac:dyDescent="0.25">
      <c r="A488" s="71"/>
      <c r="B488" s="71"/>
      <c r="C488" s="71"/>
      <c r="D488" s="71"/>
      <c r="E488" s="71"/>
      <c r="F488" s="71"/>
      <c r="G488" s="71"/>
      <c r="H488" s="71"/>
    </row>
    <row r="489" spans="1:8" x14ac:dyDescent="0.25">
      <c r="A489" s="71"/>
      <c r="B489" s="71"/>
      <c r="C489" s="71"/>
      <c r="D489" s="71"/>
      <c r="E489" s="71"/>
      <c r="F489" s="71"/>
      <c r="G489" s="71"/>
      <c r="H489" s="71"/>
    </row>
    <row r="490" spans="1:8" x14ac:dyDescent="0.25">
      <c r="A490" s="71"/>
      <c r="B490" s="71"/>
      <c r="C490" s="71"/>
      <c r="D490" s="71"/>
      <c r="E490" s="71"/>
      <c r="F490" s="71"/>
      <c r="G490" s="71"/>
      <c r="H490" s="71"/>
    </row>
    <row r="491" spans="1:8" x14ac:dyDescent="0.25">
      <c r="A491" s="71"/>
      <c r="B491" s="71"/>
      <c r="C491" s="71"/>
      <c r="D491" s="71"/>
      <c r="E491" s="71"/>
      <c r="F491" s="71"/>
      <c r="G491" s="71"/>
      <c r="H491" s="71"/>
    </row>
    <row r="492" spans="1:8" x14ac:dyDescent="0.25">
      <c r="A492" s="71"/>
      <c r="B492" s="71"/>
      <c r="C492" s="71"/>
      <c r="D492" s="71"/>
      <c r="E492" s="71"/>
      <c r="F492" s="71"/>
      <c r="G492" s="71"/>
      <c r="H492" s="71"/>
    </row>
    <row r="493" spans="1:8" x14ac:dyDescent="0.25">
      <c r="A493" s="71"/>
      <c r="B493" s="71"/>
      <c r="C493" s="71"/>
      <c r="D493" s="71"/>
      <c r="E493" s="71"/>
      <c r="F493" s="71"/>
      <c r="G493" s="71"/>
      <c r="H493" s="71"/>
    </row>
    <row r="494" spans="1:8" x14ac:dyDescent="0.25">
      <c r="A494" s="71"/>
      <c r="B494" s="71"/>
      <c r="C494" s="71"/>
      <c r="D494" s="71"/>
      <c r="E494" s="71"/>
      <c r="F494" s="71"/>
      <c r="G494" s="71"/>
      <c r="H494" s="71"/>
    </row>
    <row r="495" spans="1:8" x14ac:dyDescent="0.25">
      <c r="A495" s="71"/>
      <c r="B495" s="71"/>
      <c r="C495" s="71"/>
      <c r="D495" s="71"/>
      <c r="E495" s="71"/>
      <c r="F495" s="71"/>
      <c r="G495" s="71"/>
      <c r="H495" s="71"/>
    </row>
    <row r="496" spans="1:8" x14ac:dyDescent="0.25">
      <c r="A496" s="71"/>
      <c r="B496" s="71"/>
      <c r="C496" s="71"/>
      <c r="D496" s="71"/>
      <c r="E496" s="71"/>
      <c r="F496" s="71"/>
      <c r="G496" s="71"/>
      <c r="H496" s="71"/>
    </row>
    <row r="497" spans="1:8" x14ac:dyDescent="0.25">
      <c r="A497" s="71"/>
      <c r="B497" s="71"/>
      <c r="C497" s="71"/>
      <c r="D497" s="71"/>
      <c r="E497" s="71"/>
      <c r="F497" s="71"/>
      <c r="G497" s="71"/>
      <c r="H497" s="71"/>
    </row>
    <row r="498" spans="1:8" x14ac:dyDescent="0.25">
      <c r="A498" s="71"/>
      <c r="B498" s="71"/>
      <c r="C498" s="71"/>
      <c r="D498" s="71"/>
      <c r="E498" s="71"/>
      <c r="F498" s="71"/>
      <c r="G498" s="71"/>
      <c r="H498" s="71"/>
    </row>
    <row r="499" spans="1:8" x14ac:dyDescent="0.25">
      <c r="A499" s="71"/>
      <c r="B499" s="71"/>
      <c r="C499" s="71"/>
      <c r="D499" s="71"/>
      <c r="E499" s="71"/>
      <c r="F499" s="71"/>
      <c r="G499" s="71"/>
      <c r="H499" s="71"/>
    </row>
    <row r="500" spans="1:8" x14ac:dyDescent="0.25">
      <c r="A500" s="71"/>
      <c r="B500" s="71"/>
      <c r="C500" s="71"/>
      <c r="D500" s="71"/>
      <c r="E500" s="71"/>
      <c r="F500" s="71"/>
      <c r="G500" s="71"/>
      <c r="H500" s="71"/>
    </row>
    <row r="501" spans="1:8" x14ac:dyDescent="0.25">
      <c r="A501" s="71"/>
      <c r="B501" s="71"/>
      <c r="C501" s="71"/>
      <c r="D501" s="71"/>
      <c r="E501" s="71"/>
      <c r="F501" s="71"/>
      <c r="G501" s="71"/>
      <c r="H501" s="71"/>
    </row>
    <row r="502" spans="1:8" x14ac:dyDescent="0.25">
      <c r="A502" s="71"/>
      <c r="B502" s="71"/>
      <c r="C502" s="71"/>
      <c r="D502" s="71"/>
      <c r="E502" s="71"/>
      <c r="F502" s="71"/>
      <c r="G502" s="71"/>
      <c r="H502" s="71"/>
    </row>
    <row r="503" spans="1:8" x14ac:dyDescent="0.25">
      <c r="A503" s="71"/>
      <c r="B503" s="71"/>
      <c r="C503" s="71"/>
      <c r="D503" s="71"/>
      <c r="E503" s="71"/>
      <c r="F503" s="71"/>
      <c r="G503" s="71"/>
      <c r="H503" s="71"/>
    </row>
    <row r="504" spans="1:8" x14ac:dyDescent="0.25">
      <c r="A504" s="71"/>
      <c r="B504" s="71"/>
      <c r="C504" s="71"/>
      <c r="D504" s="71"/>
      <c r="E504" s="71"/>
      <c r="F504" s="71"/>
      <c r="G504" s="71"/>
      <c r="H504" s="71"/>
    </row>
    <row r="505" spans="1:8" x14ac:dyDescent="0.25">
      <c r="A505" s="71"/>
      <c r="B505" s="71"/>
      <c r="C505" s="71"/>
      <c r="D505" s="71"/>
      <c r="E505" s="71"/>
      <c r="F505" s="71"/>
      <c r="G505" s="71"/>
      <c r="H505" s="71"/>
    </row>
    <row r="506" spans="1:8" x14ac:dyDescent="0.25">
      <c r="A506" s="71"/>
      <c r="B506" s="71"/>
      <c r="C506" s="71"/>
      <c r="D506" s="71"/>
      <c r="E506" s="71"/>
      <c r="F506" s="71"/>
      <c r="G506" s="71"/>
      <c r="H506" s="71"/>
    </row>
    <row r="507" spans="1:8" x14ac:dyDescent="0.25">
      <c r="A507" s="71"/>
      <c r="B507" s="71"/>
      <c r="C507" s="71"/>
      <c r="D507" s="71"/>
      <c r="E507" s="71"/>
      <c r="F507" s="71"/>
      <c r="G507" s="71"/>
      <c r="H507" s="71"/>
    </row>
    <row r="508" spans="1:8" x14ac:dyDescent="0.25">
      <c r="A508" s="71"/>
      <c r="B508" s="71"/>
      <c r="C508" s="71"/>
      <c r="D508" s="71"/>
      <c r="E508" s="71"/>
      <c r="F508" s="71"/>
      <c r="G508" s="71"/>
      <c r="H508" s="71"/>
    </row>
    <row r="509" spans="1:8" x14ac:dyDescent="0.25">
      <c r="A509" s="71"/>
      <c r="B509" s="71"/>
      <c r="C509" s="71"/>
      <c r="D509" s="71"/>
      <c r="E509" s="71"/>
      <c r="F509" s="71"/>
      <c r="G509" s="71"/>
      <c r="H509" s="71"/>
    </row>
    <row r="510" spans="1:8" x14ac:dyDescent="0.25">
      <c r="A510" s="71"/>
      <c r="B510" s="71"/>
      <c r="C510" s="71"/>
      <c r="D510" s="71"/>
      <c r="E510" s="71"/>
      <c r="F510" s="71"/>
      <c r="G510" s="71"/>
      <c r="H510" s="71"/>
    </row>
    <row r="511" spans="1:8" x14ac:dyDescent="0.25">
      <c r="A511" s="71"/>
      <c r="B511" s="71"/>
      <c r="C511" s="71"/>
      <c r="D511" s="71"/>
      <c r="E511" s="71"/>
      <c r="F511" s="71"/>
      <c r="G511" s="71"/>
      <c r="H511" s="71"/>
    </row>
    <row r="512" spans="1:8" x14ac:dyDescent="0.25">
      <c r="A512" s="71"/>
      <c r="B512" s="71"/>
      <c r="C512" s="71"/>
      <c r="D512" s="71"/>
      <c r="E512" s="71"/>
      <c r="F512" s="71"/>
      <c r="G512" s="71"/>
      <c r="H512" s="71"/>
    </row>
    <row r="513" spans="1:8" x14ac:dyDescent="0.25">
      <c r="A513" s="71"/>
      <c r="B513" s="71"/>
      <c r="C513" s="71"/>
      <c r="D513" s="71"/>
      <c r="E513" s="71"/>
      <c r="F513" s="71"/>
      <c r="G513" s="71"/>
      <c r="H513" s="71"/>
    </row>
  </sheetData>
  <mergeCells count="102">
    <mergeCell ref="R45:T45"/>
    <mergeCell ref="L46:Q46"/>
    <mergeCell ref="L47:T47"/>
    <mergeCell ref="P54:Q54"/>
    <mergeCell ref="R40:T40"/>
    <mergeCell ref="L41:Q41"/>
    <mergeCell ref="L42:Q42"/>
    <mergeCell ref="R42:T42"/>
    <mergeCell ref="L44:T44"/>
    <mergeCell ref="R34:T34"/>
    <mergeCell ref="L36:M36"/>
    <mergeCell ref="N36:Q36"/>
    <mergeCell ref="R36:T36"/>
    <mergeCell ref="L30:M30"/>
    <mergeCell ref="N30:Q30"/>
    <mergeCell ref="R30:T30"/>
    <mergeCell ref="L32:M32"/>
    <mergeCell ref="N32:Q32"/>
    <mergeCell ref="R32:T32"/>
    <mergeCell ref="L34:M34"/>
    <mergeCell ref="N34:Q34"/>
    <mergeCell ref="R27:T27"/>
    <mergeCell ref="L28:N28"/>
    <mergeCell ref="L29:T29"/>
    <mergeCell ref="L21:Q21"/>
    <mergeCell ref="R22:T22"/>
    <mergeCell ref="L23:Q23"/>
    <mergeCell ref="L24:Q24"/>
    <mergeCell ref="L25:M25"/>
    <mergeCell ref="N25:Q25"/>
    <mergeCell ref="R25:T25"/>
    <mergeCell ref="L27:N27"/>
    <mergeCell ref="O27:Q27"/>
    <mergeCell ref="R7:T7"/>
    <mergeCell ref="N9:Q9"/>
    <mergeCell ref="R9:T9"/>
    <mergeCell ref="H22:J22"/>
    <mergeCell ref="B10:C10"/>
    <mergeCell ref="B12:F12"/>
    <mergeCell ref="B23:G23"/>
    <mergeCell ref="L15:T15"/>
    <mergeCell ref="L16:M16"/>
    <mergeCell ref="N16:Q16"/>
    <mergeCell ref="R18:T18"/>
    <mergeCell ref="R20:T20"/>
    <mergeCell ref="L10:M10"/>
    <mergeCell ref="L11:P11"/>
    <mergeCell ref="R11:T11"/>
    <mergeCell ref="L12:P12"/>
    <mergeCell ref="L13:M13"/>
    <mergeCell ref="N13:Q13"/>
    <mergeCell ref="R13:T13"/>
    <mergeCell ref="H11:J11"/>
    <mergeCell ref="B21:G21"/>
    <mergeCell ref="H13:J13"/>
    <mergeCell ref="B11:F11"/>
    <mergeCell ref="B15:J15"/>
    <mergeCell ref="H36:J36"/>
    <mergeCell ref="B7:C7"/>
    <mergeCell ref="D7:G7"/>
    <mergeCell ref="H7:J7"/>
    <mergeCell ref="D9:G9"/>
    <mergeCell ref="H9:J9"/>
    <mergeCell ref="B16:C16"/>
    <mergeCell ref="D16:G16"/>
    <mergeCell ref="H18:J18"/>
    <mergeCell ref="H20:J20"/>
    <mergeCell ref="B13:C13"/>
    <mergeCell ref="D13:G13"/>
    <mergeCell ref="B28:D28"/>
    <mergeCell ref="B32:C32"/>
    <mergeCell ref="D32:G32"/>
    <mergeCell ref="H32:J32"/>
    <mergeCell ref="B34:C34"/>
    <mergeCell ref="D34:G34"/>
    <mergeCell ref="H34:J34"/>
    <mergeCell ref="B29:J29"/>
    <mergeCell ref="B30:C30"/>
    <mergeCell ref="N7:Q7"/>
    <mergeCell ref="H27:J27"/>
    <mergeCell ref="H30:J30"/>
    <mergeCell ref="D30:G30"/>
    <mergeCell ref="B36:C36"/>
    <mergeCell ref="D36:G36"/>
    <mergeCell ref="L7:M7"/>
    <mergeCell ref="A58:U64"/>
    <mergeCell ref="A4:U4"/>
    <mergeCell ref="B42:G42"/>
    <mergeCell ref="H42:J42"/>
    <mergeCell ref="B44:J44"/>
    <mergeCell ref="H45:J45"/>
    <mergeCell ref="B47:J47"/>
    <mergeCell ref="B46:G46"/>
    <mergeCell ref="B41:G41"/>
    <mergeCell ref="B24:G24"/>
    <mergeCell ref="B25:C25"/>
    <mergeCell ref="D25:G25"/>
    <mergeCell ref="H25:J25"/>
    <mergeCell ref="F54:G54"/>
    <mergeCell ref="H40:J40"/>
    <mergeCell ref="E27:G27"/>
    <mergeCell ref="B27:D27"/>
  </mergeCells>
  <pageMargins left="0.7" right="0.7" top="0.75" bottom="0.75" header="0.3" footer="0.3"/>
  <pageSetup paperSize="9" scale="5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07"/>
  <sheetViews>
    <sheetView topLeftCell="A17" workbookViewId="0">
      <selection activeCell="N6" sqref="N6"/>
    </sheetView>
  </sheetViews>
  <sheetFormatPr defaultRowHeight="15" x14ac:dyDescent="0.25"/>
  <cols>
    <col min="1" max="1" width="38" customWidth="1"/>
    <col min="2" max="7" width="5.7109375" customWidth="1"/>
    <col min="8" max="8" width="9.7109375" customWidth="1"/>
    <col min="9" max="9" width="8.42578125" customWidth="1"/>
    <col min="10" max="10" width="8.140625" customWidth="1"/>
    <col min="11" max="11" width="5.7109375" customWidth="1"/>
  </cols>
  <sheetData>
    <row r="1" spans="1:11" ht="23.25" x14ac:dyDescent="0.35">
      <c r="A1" s="1" t="s">
        <v>0</v>
      </c>
    </row>
    <row r="2" spans="1:11" ht="15.75" x14ac:dyDescent="0.25">
      <c r="A2" s="5" t="s">
        <v>1</v>
      </c>
      <c r="B2" s="4"/>
      <c r="C2" s="4"/>
      <c r="D2" s="4"/>
      <c r="E2" s="4"/>
      <c r="F2" s="4"/>
      <c r="G2" s="4"/>
      <c r="H2" s="4"/>
      <c r="I2" s="4"/>
      <c r="J2" s="4"/>
      <c r="K2" s="4"/>
    </row>
    <row r="3" spans="1:11" ht="16.5" thickBot="1" x14ac:dyDescent="0.3">
      <c r="A3" s="5" t="s">
        <v>2</v>
      </c>
      <c r="B3" s="4"/>
      <c r="C3" s="4"/>
      <c r="D3" s="4"/>
      <c r="E3" s="4"/>
      <c r="F3" s="4"/>
      <c r="G3" s="4"/>
      <c r="H3" s="4"/>
      <c r="I3" s="4"/>
      <c r="J3" s="4"/>
      <c r="K3" s="4"/>
    </row>
    <row r="4" spans="1:11" ht="18.75" thickBot="1" x14ac:dyDescent="0.3">
      <c r="A4" s="6" t="s">
        <v>3</v>
      </c>
      <c r="B4" s="7" t="s">
        <v>4</v>
      </c>
      <c r="C4" s="8" t="s">
        <v>5</v>
      </c>
      <c r="D4" s="9" t="s">
        <v>6</v>
      </c>
      <c r="E4" s="10" t="s">
        <v>7</v>
      </c>
      <c r="F4" s="10" t="s">
        <v>8</v>
      </c>
      <c r="G4" s="8" t="s">
        <v>9</v>
      </c>
      <c r="H4" s="9" t="s">
        <v>10</v>
      </c>
      <c r="I4" s="10" t="s">
        <v>11</v>
      </c>
      <c r="J4" s="11" t="s">
        <v>12</v>
      </c>
      <c r="K4" s="12" t="s">
        <v>13</v>
      </c>
    </row>
    <row r="5" spans="1:11" ht="18" x14ac:dyDescent="0.25">
      <c r="A5" s="134" t="s">
        <v>14</v>
      </c>
      <c r="B5" s="374">
        <v>14</v>
      </c>
      <c r="C5" s="375"/>
      <c r="D5" s="358">
        <v>18</v>
      </c>
      <c r="E5" s="359"/>
      <c r="F5" s="359"/>
      <c r="G5" s="375"/>
      <c r="H5" s="358">
        <v>10</v>
      </c>
      <c r="I5" s="359"/>
      <c r="J5" s="360"/>
      <c r="K5" s="14">
        <f>SUM(B5:J5)</f>
        <v>42</v>
      </c>
    </row>
    <row r="6" spans="1:11" ht="18.75" thickBot="1" x14ac:dyDescent="0.3">
      <c r="A6" s="15"/>
      <c r="B6" s="16">
        <v>7</v>
      </c>
      <c r="C6" s="17">
        <v>7</v>
      </c>
      <c r="D6" s="18">
        <v>5</v>
      </c>
      <c r="E6" s="19">
        <v>5</v>
      </c>
      <c r="F6" s="19">
        <v>4</v>
      </c>
      <c r="G6" s="20">
        <v>4</v>
      </c>
      <c r="H6" s="131">
        <v>3</v>
      </c>
      <c r="I6" s="132">
        <v>4</v>
      </c>
      <c r="J6" s="133">
        <v>3</v>
      </c>
      <c r="K6" s="22">
        <f>SUM(B6:J6)</f>
        <v>42</v>
      </c>
    </row>
    <row r="7" spans="1:11" ht="18" x14ac:dyDescent="0.25">
      <c r="A7" s="134" t="s">
        <v>15</v>
      </c>
      <c r="B7" s="23" t="s">
        <v>16</v>
      </c>
      <c r="C7" s="24"/>
      <c r="D7" s="358">
        <v>9</v>
      </c>
      <c r="E7" s="382"/>
      <c r="F7" s="382"/>
      <c r="G7" s="385"/>
      <c r="H7" s="358">
        <v>7</v>
      </c>
      <c r="I7" s="382"/>
      <c r="J7" s="383"/>
      <c r="K7" s="14">
        <f>SUM(B7:J7)</f>
        <v>16</v>
      </c>
    </row>
    <row r="8" spans="1:11" ht="18.75" thickBot="1" x14ac:dyDescent="0.3">
      <c r="A8" s="15"/>
      <c r="B8" s="345"/>
      <c r="C8" s="347"/>
      <c r="D8" s="18">
        <v>2</v>
      </c>
      <c r="E8" s="19">
        <v>3</v>
      </c>
      <c r="F8" s="19">
        <v>2</v>
      </c>
      <c r="G8" s="20">
        <v>2</v>
      </c>
      <c r="H8" s="131">
        <v>2</v>
      </c>
      <c r="I8" s="132">
        <v>2.5</v>
      </c>
      <c r="J8" s="133">
        <v>2.5</v>
      </c>
      <c r="K8" s="22">
        <f xml:space="preserve"> SUM(B8:J8)</f>
        <v>16</v>
      </c>
    </row>
    <row r="9" spans="1:11" ht="18" x14ac:dyDescent="0.25">
      <c r="A9" s="134" t="s">
        <v>17</v>
      </c>
      <c r="B9" s="376" t="s">
        <v>41</v>
      </c>
      <c r="C9" s="377"/>
      <c r="D9" s="377"/>
      <c r="E9" s="377"/>
      <c r="F9" s="378"/>
      <c r="G9" s="146">
        <v>2</v>
      </c>
      <c r="H9" s="358">
        <v>4</v>
      </c>
      <c r="I9" s="359"/>
      <c r="J9" s="360"/>
      <c r="K9" s="14">
        <f>SUM(B9:J9)</f>
        <v>6</v>
      </c>
    </row>
    <row r="10" spans="1:11" ht="18.75" thickBot="1" x14ac:dyDescent="0.3">
      <c r="A10" s="15"/>
      <c r="B10" s="345"/>
      <c r="C10" s="346"/>
      <c r="D10" s="346"/>
      <c r="E10" s="346"/>
      <c r="F10" s="384"/>
      <c r="G10" s="99">
        <v>2</v>
      </c>
      <c r="H10" s="131">
        <v>1</v>
      </c>
      <c r="I10" s="132">
        <v>1.5</v>
      </c>
      <c r="J10" s="133">
        <v>1.5</v>
      </c>
      <c r="K10" s="22">
        <f>SUM(B10:J10)</f>
        <v>6</v>
      </c>
    </row>
    <row r="11" spans="1:11" ht="18" x14ac:dyDescent="0.25">
      <c r="A11" s="134" t="s">
        <v>18</v>
      </c>
      <c r="B11" s="374">
        <v>6</v>
      </c>
      <c r="C11" s="385"/>
      <c r="D11" s="358">
        <v>15</v>
      </c>
      <c r="E11" s="359"/>
      <c r="F11" s="359"/>
      <c r="G11" s="375"/>
      <c r="H11" s="358">
        <v>11</v>
      </c>
      <c r="I11" s="359"/>
      <c r="J11" s="360"/>
      <c r="K11" s="14">
        <f>SUM(B11:J11)</f>
        <v>32</v>
      </c>
    </row>
    <row r="12" spans="1:11" ht="18.75" thickBot="1" x14ac:dyDescent="0.3">
      <c r="A12" s="15"/>
      <c r="B12" s="27">
        <v>3</v>
      </c>
      <c r="C12" s="20">
        <v>3</v>
      </c>
      <c r="D12" s="131">
        <v>4</v>
      </c>
      <c r="E12" s="132">
        <v>4</v>
      </c>
      <c r="F12" s="132">
        <v>4</v>
      </c>
      <c r="G12" s="154">
        <v>3</v>
      </c>
      <c r="H12" s="131">
        <v>3</v>
      </c>
      <c r="I12" s="132">
        <v>4</v>
      </c>
      <c r="J12" s="133">
        <v>4</v>
      </c>
      <c r="K12" s="22">
        <f>SUM(B12:J12)</f>
        <v>32</v>
      </c>
    </row>
    <row r="13" spans="1:11" ht="18.75" x14ac:dyDescent="0.3">
      <c r="A13" s="28" t="s">
        <v>19</v>
      </c>
      <c r="B13" s="388"/>
      <c r="C13" s="389"/>
      <c r="D13" s="389"/>
      <c r="E13" s="389"/>
      <c r="F13" s="389"/>
      <c r="G13" s="389"/>
      <c r="H13" s="389"/>
      <c r="I13" s="389"/>
      <c r="J13" s="390"/>
      <c r="K13" s="14">
        <f>B14+D14+H16+H18+H20</f>
        <v>31</v>
      </c>
    </row>
    <row r="14" spans="1:11" ht="18" x14ac:dyDescent="0.25">
      <c r="A14" s="135" t="s">
        <v>20</v>
      </c>
      <c r="B14" s="391">
        <v>4</v>
      </c>
      <c r="C14" s="392"/>
      <c r="D14" s="393">
        <v>10</v>
      </c>
      <c r="E14" s="394"/>
      <c r="F14" s="394"/>
      <c r="G14" s="395"/>
      <c r="H14" s="85"/>
      <c r="I14" s="86"/>
      <c r="J14" s="87"/>
      <c r="K14" s="30">
        <v>14</v>
      </c>
    </row>
    <row r="15" spans="1:11" ht="18" x14ac:dyDescent="0.25">
      <c r="A15" s="29"/>
      <c r="B15" s="31">
        <v>2</v>
      </c>
      <c r="C15" s="32">
        <v>2</v>
      </c>
      <c r="D15" s="155">
        <v>2</v>
      </c>
      <c r="E15" s="141">
        <v>2</v>
      </c>
      <c r="F15" s="141">
        <v>3</v>
      </c>
      <c r="G15" s="142">
        <v>3</v>
      </c>
      <c r="H15" s="88"/>
      <c r="I15" s="89"/>
      <c r="J15" s="90"/>
      <c r="K15" s="35">
        <f>B15+C15+D15+E15+F15+G15</f>
        <v>14</v>
      </c>
    </row>
    <row r="16" spans="1:11" ht="21" x14ac:dyDescent="0.25">
      <c r="A16" s="29" t="s">
        <v>42</v>
      </c>
      <c r="B16" s="75"/>
      <c r="C16" s="76"/>
      <c r="D16" s="76"/>
      <c r="E16" s="76"/>
      <c r="F16" s="76"/>
      <c r="G16" s="77"/>
      <c r="H16" s="363">
        <v>7</v>
      </c>
      <c r="I16" s="364"/>
      <c r="J16" s="365"/>
      <c r="K16" s="30">
        <f t="shared" ref="K16:K21" si="0">SUM(B16:J16)</f>
        <v>7</v>
      </c>
    </row>
    <row r="17" spans="1:11" ht="18" x14ac:dyDescent="0.25">
      <c r="A17" s="36"/>
      <c r="B17" s="143"/>
      <c r="C17" s="144"/>
      <c r="D17" s="144"/>
      <c r="E17" s="144"/>
      <c r="F17" s="144"/>
      <c r="G17" s="78"/>
      <c r="H17" s="38">
        <v>2</v>
      </c>
      <c r="I17" s="39">
        <v>2</v>
      </c>
      <c r="J17" s="40">
        <v>3</v>
      </c>
      <c r="K17" s="35">
        <f t="shared" si="0"/>
        <v>7</v>
      </c>
    </row>
    <row r="18" spans="1:11" ht="21" x14ac:dyDescent="0.25">
      <c r="A18" s="29" t="s">
        <v>43</v>
      </c>
      <c r="B18" s="79"/>
      <c r="C18" s="80"/>
      <c r="D18" s="80"/>
      <c r="E18" s="80"/>
      <c r="F18" s="80"/>
      <c r="G18" s="81"/>
      <c r="H18" s="363">
        <v>7</v>
      </c>
      <c r="I18" s="386"/>
      <c r="J18" s="387"/>
      <c r="K18" s="30">
        <f t="shared" si="0"/>
        <v>7</v>
      </c>
    </row>
    <row r="19" spans="1:11" ht="18" x14ac:dyDescent="0.25">
      <c r="A19" s="36"/>
      <c r="B19" s="396"/>
      <c r="C19" s="397"/>
      <c r="D19" s="397"/>
      <c r="E19" s="397"/>
      <c r="F19" s="397"/>
      <c r="G19" s="398"/>
      <c r="H19" s="42">
        <v>2</v>
      </c>
      <c r="I19" s="43">
        <v>2</v>
      </c>
      <c r="J19" s="44">
        <v>3</v>
      </c>
      <c r="K19" s="35">
        <f t="shared" si="0"/>
        <v>7</v>
      </c>
    </row>
    <row r="20" spans="1:11" ht="21" x14ac:dyDescent="0.25">
      <c r="A20" s="135" t="s">
        <v>47</v>
      </c>
      <c r="B20" s="82"/>
      <c r="C20" s="83"/>
      <c r="D20" s="83"/>
      <c r="E20" s="83"/>
      <c r="F20" s="83"/>
      <c r="G20" s="84"/>
      <c r="H20" s="368">
        <v>3</v>
      </c>
      <c r="I20" s="386"/>
      <c r="J20" s="387"/>
      <c r="K20" s="30">
        <f t="shared" si="0"/>
        <v>3</v>
      </c>
    </row>
    <row r="21" spans="1:11" ht="18" x14ac:dyDescent="0.25">
      <c r="A21" s="36"/>
      <c r="B21" s="396"/>
      <c r="C21" s="397"/>
      <c r="D21" s="397"/>
      <c r="E21" s="397"/>
      <c r="F21" s="397"/>
      <c r="G21" s="398"/>
      <c r="H21" s="136">
        <v>1</v>
      </c>
      <c r="I21" s="137">
        <v>1.5</v>
      </c>
      <c r="J21" s="138">
        <v>0.5</v>
      </c>
      <c r="K21" s="35">
        <f t="shared" si="0"/>
        <v>3</v>
      </c>
    </row>
    <row r="22" spans="1:11" ht="19.5" thickBot="1" x14ac:dyDescent="0.35">
      <c r="A22" s="59" t="s">
        <v>31</v>
      </c>
      <c r="B22" s="399"/>
      <c r="C22" s="400"/>
      <c r="D22" s="400"/>
      <c r="E22" s="400"/>
      <c r="F22" s="400"/>
      <c r="G22" s="401"/>
      <c r="H22" s="45"/>
      <c r="I22" s="46"/>
      <c r="J22" s="47"/>
      <c r="K22" s="149">
        <v>31</v>
      </c>
    </row>
    <row r="23" spans="1:11" ht="18" x14ac:dyDescent="0.25">
      <c r="A23" s="13" t="s">
        <v>21</v>
      </c>
      <c r="B23" s="374">
        <v>2</v>
      </c>
      <c r="C23" s="375"/>
      <c r="D23" s="358">
        <v>5</v>
      </c>
      <c r="E23" s="359"/>
      <c r="F23" s="359"/>
      <c r="G23" s="375"/>
      <c r="H23" s="358">
        <v>3</v>
      </c>
      <c r="I23" s="359"/>
      <c r="J23" s="360"/>
      <c r="K23" s="14">
        <f>SUM(B23:J23)</f>
        <v>10</v>
      </c>
    </row>
    <row r="24" spans="1:11" ht="18.75" thickBot="1" x14ac:dyDescent="0.3">
      <c r="A24" s="15"/>
      <c r="B24" s="16">
        <v>1</v>
      </c>
      <c r="C24" s="17">
        <v>1</v>
      </c>
      <c r="D24" s="48">
        <v>2</v>
      </c>
      <c r="E24" s="109">
        <v>1</v>
      </c>
      <c r="F24" s="49">
        <v>1</v>
      </c>
      <c r="G24" s="108">
        <v>1</v>
      </c>
      <c r="H24" s="48">
        <v>1</v>
      </c>
      <c r="I24" s="49">
        <v>1</v>
      </c>
      <c r="J24" s="50">
        <v>1</v>
      </c>
      <c r="K24" s="22">
        <f>SUM(B24:J24)</f>
        <v>10</v>
      </c>
    </row>
    <row r="25" spans="1:11" ht="18" x14ac:dyDescent="0.25">
      <c r="A25" s="134" t="s">
        <v>22</v>
      </c>
      <c r="B25" s="376"/>
      <c r="C25" s="377"/>
      <c r="D25" s="378"/>
      <c r="E25" s="379">
        <v>5</v>
      </c>
      <c r="F25" s="380"/>
      <c r="G25" s="381"/>
      <c r="H25" s="358">
        <v>7</v>
      </c>
      <c r="I25" s="382"/>
      <c r="J25" s="383"/>
      <c r="K25" s="14">
        <f>SUM(B25:J25)</f>
        <v>12</v>
      </c>
    </row>
    <row r="26" spans="1:11" ht="18.75" thickBot="1" x14ac:dyDescent="0.3">
      <c r="A26" s="15"/>
      <c r="B26" s="345"/>
      <c r="C26" s="346"/>
      <c r="D26" s="384"/>
      <c r="E26" s="107">
        <v>1</v>
      </c>
      <c r="F26" s="19">
        <v>2</v>
      </c>
      <c r="G26" s="108">
        <v>2</v>
      </c>
      <c r="H26" s="131">
        <v>2</v>
      </c>
      <c r="I26" s="132">
        <v>2</v>
      </c>
      <c r="J26" s="133">
        <v>3</v>
      </c>
      <c r="K26" s="22">
        <f>SUM(B26:J26)</f>
        <v>12</v>
      </c>
    </row>
    <row r="27" spans="1:11" ht="18.75" x14ac:dyDescent="0.3">
      <c r="A27" s="28" t="s">
        <v>23</v>
      </c>
      <c r="B27" s="377"/>
      <c r="C27" s="377"/>
      <c r="D27" s="377"/>
      <c r="E27" s="377"/>
      <c r="F27" s="377"/>
      <c r="G27" s="377"/>
      <c r="H27" s="377"/>
      <c r="I27" s="377"/>
      <c r="J27" s="378"/>
      <c r="K27" s="14">
        <v>62</v>
      </c>
    </row>
    <row r="28" spans="1:11" ht="18" x14ac:dyDescent="0.25">
      <c r="A28" s="135" t="s">
        <v>24</v>
      </c>
      <c r="B28" s="343">
        <v>2</v>
      </c>
      <c r="C28" s="344"/>
      <c r="D28" s="363">
        <v>4</v>
      </c>
      <c r="E28" s="364"/>
      <c r="F28" s="364"/>
      <c r="G28" s="362"/>
      <c r="H28" s="363">
        <v>2</v>
      </c>
      <c r="I28" s="364"/>
      <c r="J28" s="365"/>
      <c r="K28" s="30">
        <v>8</v>
      </c>
    </row>
    <row r="29" spans="1:11" ht="18" x14ac:dyDescent="0.25">
      <c r="A29" s="36"/>
      <c r="B29" s="31">
        <v>1</v>
      </c>
      <c r="C29" s="37">
        <v>1</v>
      </c>
      <c r="D29" s="38">
        <v>1</v>
      </c>
      <c r="E29" s="51">
        <v>1</v>
      </c>
      <c r="F29" s="39">
        <v>1</v>
      </c>
      <c r="G29" s="139">
        <v>1</v>
      </c>
      <c r="H29" s="33">
        <v>2</v>
      </c>
      <c r="I29" s="52"/>
      <c r="J29" s="53"/>
      <c r="K29" s="35">
        <f>SUM(B29:J29)</f>
        <v>8</v>
      </c>
    </row>
    <row r="30" spans="1:11" ht="18" x14ac:dyDescent="0.25">
      <c r="A30" s="29" t="s">
        <v>25</v>
      </c>
      <c r="B30" s="361">
        <v>2</v>
      </c>
      <c r="C30" s="362"/>
      <c r="D30" s="363">
        <v>5</v>
      </c>
      <c r="E30" s="364"/>
      <c r="F30" s="364"/>
      <c r="G30" s="362"/>
      <c r="H30" s="363">
        <v>2</v>
      </c>
      <c r="I30" s="364"/>
      <c r="J30" s="365"/>
      <c r="K30" s="54">
        <v>9</v>
      </c>
    </row>
    <row r="31" spans="1:11" ht="18" x14ac:dyDescent="0.25">
      <c r="A31" s="36"/>
      <c r="B31" s="55">
        <v>1</v>
      </c>
      <c r="C31" s="32">
        <v>1</v>
      </c>
      <c r="D31" s="38">
        <v>1</v>
      </c>
      <c r="E31" s="39">
        <v>1</v>
      </c>
      <c r="F31" s="39">
        <v>2</v>
      </c>
      <c r="G31" s="32">
        <v>1</v>
      </c>
      <c r="H31" s="33">
        <v>2</v>
      </c>
      <c r="I31" s="34"/>
      <c r="J31" s="53"/>
      <c r="K31" s="56">
        <f>SUM(B31:J31)</f>
        <v>9</v>
      </c>
    </row>
    <row r="32" spans="1:11" ht="18" x14ac:dyDescent="0.25">
      <c r="A32" s="135" t="s">
        <v>26</v>
      </c>
      <c r="B32" s="343">
        <v>4</v>
      </c>
      <c r="C32" s="344"/>
      <c r="D32" s="363">
        <v>5</v>
      </c>
      <c r="E32" s="364"/>
      <c r="F32" s="364"/>
      <c r="G32" s="362"/>
      <c r="H32" s="363">
        <v>2</v>
      </c>
      <c r="I32" s="364"/>
      <c r="J32" s="365"/>
      <c r="K32" s="54">
        <v>11</v>
      </c>
    </row>
    <row r="33" spans="1:11" ht="18" x14ac:dyDescent="0.25">
      <c r="A33" s="36"/>
      <c r="B33" s="31">
        <v>2</v>
      </c>
      <c r="C33" s="37">
        <v>2</v>
      </c>
      <c r="D33" s="140">
        <v>1</v>
      </c>
      <c r="E33" s="51">
        <v>2</v>
      </c>
      <c r="F33" s="141">
        <v>1</v>
      </c>
      <c r="G33" s="142">
        <v>1</v>
      </c>
      <c r="H33" s="33">
        <v>2</v>
      </c>
      <c r="I33" s="34"/>
      <c r="J33" s="53"/>
      <c r="K33" s="56">
        <f>SUM(B33:J33)</f>
        <v>11</v>
      </c>
    </row>
    <row r="34" spans="1:11" ht="18" x14ac:dyDescent="0.25">
      <c r="A34" s="135" t="s">
        <v>27</v>
      </c>
      <c r="B34" s="366">
        <v>4</v>
      </c>
      <c r="C34" s="367"/>
      <c r="D34" s="368">
        <v>9</v>
      </c>
      <c r="E34" s="369"/>
      <c r="F34" s="369"/>
      <c r="G34" s="367"/>
      <c r="H34" s="368">
        <v>7</v>
      </c>
      <c r="I34" s="369"/>
      <c r="J34" s="370"/>
      <c r="K34" s="54">
        <v>20</v>
      </c>
    </row>
    <row r="35" spans="1:11" ht="18" x14ac:dyDescent="0.25">
      <c r="A35" s="36"/>
      <c r="B35" s="57">
        <v>2</v>
      </c>
      <c r="C35" s="41">
        <v>2</v>
      </c>
      <c r="D35" s="42">
        <v>2</v>
      </c>
      <c r="E35" s="110">
        <v>3</v>
      </c>
      <c r="F35" s="111">
        <v>2</v>
      </c>
      <c r="G35" s="41">
        <v>2</v>
      </c>
      <c r="H35" s="136">
        <v>2</v>
      </c>
      <c r="I35" s="137">
        <v>3</v>
      </c>
      <c r="J35" s="153">
        <v>2</v>
      </c>
      <c r="K35" s="56">
        <f>SUM(B35:J35)</f>
        <v>20</v>
      </c>
    </row>
    <row r="36" spans="1:11" ht="18" x14ac:dyDescent="0.25">
      <c r="A36" s="29" t="s">
        <v>28</v>
      </c>
      <c r="B36" s="150" t="s">
        <v>29</v>
      </c>
      <c r="C36" s="151"/>
      <c r="D36" s="150"/>
      <c r="E36" s="147"/>
      <c r="F36" s="147"/>
      <c r="G36" s="151"/>
      <c r="H36" s="294">
        <v>3</v>
      </c>
      <c r="I36" s="295"/>
      <c r="J36" s="307"/>
      <c r="K36" s="30">
        <v>3</v>
      </c>
    </row>
    <row r="37" spans="1:11" ht="18" x14ac:dyDescent="0.25">
      <c r="A37" s="36"/>
      <c r="B37" s="371"/>
      <c r="C37" s="372"/>
      <c r="D37" s="372"/>
      <c r="E37" s="372"/>
      <c r="F37" s="372"/>
      <c r="G37" s="373"/>
      <c r="H37" s="42">
        <v>3</v>
      </c>
      <c r="I37" s="58"/>
      <c r="J37" s="53"/>
      <c r="K37" s="35">
        <f>SUM(B37:J37)</f>
        <v>3</v>
      </c>
    </row>
    <row r="38" spans="1:11" ht="18" x14ac:dyDescent="0.25">
      <c r="A38" s="135" t="s">
        <v>30</v>
      </c>
      <c r="B38" s="351">
        <v>6</v>
      </c>
      <c r="C38" s="352"/>
      <c r="D38" s="352"/>
      <c r="E38" s="352"/>
      <c r="F38" s="352"/>
      <c r="G38" s="353"/>
      <c r="H38" s="354">
        <v>5</v>
      </c>
      <c r="I38" s="352"/>
      <c r="J38" s="355"/>
      <c r="K38" s="54">
        <v>11</v>
      </c>
    </row>
    <row r="39" spans="1:11" ht="18" x14ac:dyDescent="0.25">
      <c r="A39" s="29"/>
      <c r="B39" s="57"/>
      <c r="C39" s="41"/>
      <c r="D39" s="57">
        <v>2</v>
      </c>
      <c r="E39" s="110">
        <v>1</v>
      </c>
      <c r="F39" s="111">
        <v>2</v>
      </c>
      <c r="G39" s="41">
        <v>1</v>
      </c>
      <c r="H39" s="42">
        <v>1</v>
      </c>
      <c r="I39" s="43">
        <v>2</v>
      </c>
      <c r="J39" s="44">
        <v>2</v>
      </c>
      <c r="K39" s="56">
        <f>SUM(B39:J39)</f>
        <v>11</v>
      </c>
    </row>
    <row r="40" spans="1:11" ht="19.5" thickBot="1" x14ac:dyDescent="0.35">
      <c r="A40" s="59" t="s">
        <v>31</v>
      </c>
      <c r="B40" s="356"/>
      <c r="C40" s="356"/>
      <c r="D40" s="356"/>
      <c r="E40" s="356"/>
      <c r="F40" s="356"/>
      <c r="G40" s="356"/>
      <c r="H40" s="356"/>
      <c r="I40" s="356"/>
      <c r="J40" s="357"/>
      <c r="K40" s="149">
        <v>62</v>
      </c>
    </row>
    <row r="41" spans="1:11" ht="18" x14ac:dyDescent="0.25">
      <c r="A41" s="13" t="s">
        <v>32</v>
      </c>
      <c r="B41" s="23" t="s">
        <v>33</v>
      </c>
      <c r="C41" s="145"/>
      <c r="D41" s="145"/>
      <c r="E41" s="145"/>
      <c r="F41" s="145"/>
      <c r="G41" s="61"/>
      <c r="H41" s="358">
        <v>2</v>
      </c>
      <c r="I41" s="359"/>
      <c r="J41" s="360"/>
      <c r="K41" s="14">
        <f>SUM(B41:J41)</f>
        <v>2</v>
      </c>
    </row>
    <row r="42" spans="1:11" ht="18.75" thickBot="1" x14ac:dyDescent="0.3">
      <c r="A42" s="15"/>
      <c r="B42" s="345"/>
      <c r="C42" s="346"/>
      <c r="D42" s="346"/>
      <c r="E42" s="346"/>
      <c r="F42" s="346"/>
      <c r="G42" s="347"/>
      <c r="H42" s="62">
        <v>1</v>
      </c>
      <c r="I42" s="63">
        <v>0.5</v>
      </c>
      <c r="J42" s="64">
        <v>0.5</v>
      </c>
      <c r="K42" s="22">
        <f>SUM(B42:J42)</f>
        <v>2</v>
      </c>
    </row>
    <row r="43" spans="1:11" ht="18" x14ac:dyDescent="0.25">
      <c r="A43" s="13" t="s">
        <v>34</v>
      </c>
      <c r="B43" s="348">
        <v>11</v>
      </c>
      <c r="C43" s="349"/>
      <c r="D43" s="349"/>
      <c r="E43" s="349"/>
      <c r="F43" s="349"/>
      <c r="G43" s="349"/>
      <c r="H43" s="349"/>
      <c r="I43" s="349"/>
      <c r="J43" s="350"/>
      <c r="K43" s="65">
        <v>9</v>
      </c>
    </row>
    <row r="44" spans="1:11" ht="18.75" thickBot="1" x14ac:dyDescent="0.3">
      <c r="A44" s="15"/>
      <c r="B44" s="25"/>
      <c r="C44" s="20"/>
      <c r="D44" s="27"/>
      <c r="E44" s="19"/>
      <c r="F44" s="19">
        <v>1</v>
      </c>
      <c r="G44" s="20">
        <v>2</v>
      </c>
      <c r="H44" s="25">
        <v>0</v>
      </c>
      <c r="I44" s="19">
        <v>4</v>
      </c>
      <c r="J44" s="21">
        <v>4</v>
      </c>
      <c r="K44" s="66">
        <f>SUM(B44:J44)</f>
        <v>11</v>
      </c>
    </row>
    <row r="45" spans="1:11" ht="18.75" thickBot="1" x14ac:dyDescent="0.3">
      <c r="A45" s="93" t="s">
        <v>35</v>
      </c>
      <c r="B45" s="94">
        <v>19</v>
      </c>
      <c r="C45" s="95">
        <v>19</v>
      </c>
      <c r="D45" s="94">
        <v>22</v>
      </c>
      <c r="E45" s="96">
        <v>24</v>
      </c>
      <c r="F45" s="96">
        <v>25</v>
      </c>
      <c r="G45" s="95">
        <v>25</v>
      </c>
      <c r="H45" s="94">
        <v>29</v>
      </c>
      <c r="I45" s="96">
        <v>29</v>
      </c>
      <c r="J45" s="97">
        <v>30</v>
      </c>
      <c r="K45" s="98">
        <f>SUM(B45:J45)</f>
        <v>222</v>
      </c>
    </row>
    <row r="46" spans="1:11" ht="18.75" thickBot="1" x14ac:dyDescent="0.3">
      <c r="A46" s="91" t="s">
        <v>44</v>
      </c>
      <c r="B46" s="73">
        <f>SUM(B6,B12,B15,B24,B29,B31,B33,B35,B39,B44)</f>
        <v>19</v>
      </c>
      <c r="C46" s="74">
        <f>SUM(C6,C12,C15,C24,C29,C31,C33,C35,C39,C44)</f>
        <v>19</v>
      </c>
      <c r="D46" s="62">
        <f>SUM(D6,D8,D12,D15,D24,D29,D31,D33,D35,D39,D44)</f>
        <v>22</v>
      </c>
      <c r="E46" s="63">
        <f>SUM(E6,E8,E12,E15,E24,E26,E29,E31,E33,E35,E39,E44)</f>
        <v>24</v>
      </c>
      <c r="F46" s="63">
        <f>SUM(F6,F8,F12,F15,F24,F26,F29,F31,F33,F35,F39,F44)</f>
        <v>25</v>
      </c>
      <c r="G46" s="74">
        <f>SUM(G6,G8,G10,G12,G15,G24,G26,G29,G31,G33,G35,G39,G44)</f>
        <v>25</v>
      </c>
      <c r="H46" s="73">
        <f>SUM(H6,H8,H10,H12,H17,H19,H21,H24,H26,H29,H31,H33,H35,H37,H39,H42,H44)</f>
        <v>30</v>
      </c>
      <c r="I46" s="63">
        <f>SUM(I6,I8,I10,I12,I17,I19,I21,I24,I26,I29,I31,I33,I35,I37,I39,I42,I44)</f>
        <v>30</v>
      </c>
      <c r="J46" s="64">
        <f>SUM(J6,J8,J10,J12,J17,J19,J21,J24,J26,J29,J31,J33,J35,J37,J39,J42,J44)</f>
        <v>30</v>
      </c>
      <c r="K46" s="92">
        <f>SUM(B46:J46)</f>
        <v>224</v>
      </c>
    </row>
    <row r="47" spans="1:11" ht="18.75" thickBot="1" x14ac:dyDescent="0.3">
      <c r="A47" s="120" t="s">
        <v>36</v>
      </c>
      <c r="B47" s="117">
        <v>1</v>
      </c>
      <c r="C47" s="118">
        <v>1</v>
      </c>
      <c r="D47" s="117">
        <v>1</v>
      </c>
      <c r="E47" s="119"/>
      <c r="F47" s="119"/>
      <c r="G47" s="118"/>
      <c r="H47" s="156"/>
      <c r="I47" s="157"/>
      <c r="J47" s="100"/>
      <c r="K47" s="101"/>
    </row>
    <row r="48" spans="1:11" ht="18.75" thickBot="1" x14ac:dyDescent="0.3">
      <c r="A48" s="121" t="s">
        <v>37</v>
      </c>
      <c r="B48" s="122">
        <f t="shared" ref="B48:J48" si="1">SUM(B46:B47)</f>
        <v>20</v>
      </c>
      <c r="C48" s="123">
        <f t="shared" si="1"/>
        <v>20</v>
      </c>
      <c r="D48" s="122">
        <f t="shared" si="1"/>
        <v>23</v>
      </c>
      <c r="E48" s="124">
        <f t="shared" si="1"/>
        <v>24</v>
      </c>
      <c r="F48" s="124">
        <f t="shared" si="1"/>
        <v>25</v>
      </c>
      <c r="G48" s="123">
        <f t="shared" si="1"/>
        <v>25</v>
      </c>
      <c r="H48" s="122">
        <f t="shared" si="1"/>
        <v>30</v>
      </c>
      <c r="I48" s="124">
        <f t="shared" si="1"/>
        <v>30</v>
      </c>
      <c r="J48" s="125">
        <f t="shared" si="1"/>
        <v>30</v>
      </c>
      <c r="K48" s="126">
        <f>SUM(B48:J48)</f>
        <v>227</v>
      </c>
    </row>
    <row r="49" spans="1:11" ht="18.75" thickBot="1" x14ac:dyDescent="0.3">
      <c r="A49" s="130" t="s">
        <v>56</v>
      </c>
      <c r="B49" s="127" t="s">
        <v>48</v>
      </c>
      <c r="C49" s="128" t="s">
        <v>48</v>
      </c>
      <c r="D49" s="127" t="s">
        <v>49</v>
      </c>
      <c r="E49" s="129"/>
      <c r="F49" s="129"/>
      <c r="G49" s="128"/>
      <c r="H49" s="127" t="s">
        <v>50</v>
      </c>
      <c r="I49" s="129" t="s">
        <v>51</v>
      </c>
      <c r="J49" s="105"/>
      <c r="K49" s="106"/>
    </row>
    <row r="50" spans="1:11" ht="18" x14ac:dyDescent="0.25">
      <c r="A50" s="13" t="s">
        <v>38</v>
      </c>
      <c r="B50" s="23" t="s">
        <v>16</v>
      </c>
      <c r="C50" s="152"/>
      <c r="D50" s="67"/>
      <c r="E50" s="145"/>
      <c r="F50" s="323" t="s">
        <v>57</v>
      </c>
      <c r="G50" s="324"/>
      <c r="H50" s="68"/>
      <c r="I50" s="148" t="s">
        <v>39</v>
      </c>
      <c r="J50" s="70"/>
      <c r="K50" s="65" t="s">
        <v>40</v>
      </c>
    </row>
    <row r="51" spans="1:11" x14ac:dyDescent="0.25">
      <c r="A51" s="104" t="s">
        <v>45</v>
      </c>
    </row>
    <row r="58" spans="1:11" ht="15.75" thickBot="1" x14ac:dyDescent="0.3">
      <c r="A58" s="71"/>
    </row>
    <row r="59" spans="1:11" x14ac:dyDescent="0.25">
      <c r="A59" s="114" t="s">
        <v>54</v>
      </c>
      <c r="B59" s="112"/>
    </row>
    <row r="60" spans="1:11" x14ac:dyDescent="0.25">
      <c r="A60" s="115" t="s">
        <v>55</v>
      </c>
      <c r="B60" s="112"/>
    </row>
    <row r="61" spans="1:11" x14ac:dyDescent="0.25">
      <c r="A61" s="115" t="s">
        <v>53</v>
      </c>
      <c r="B61" s="112"/>
    </row>
    <row r="62" spans="1:11" ht="15.75" thickBot="1" x14ac:dyDescent="0.3">
      <c r="A62" s="116" t="s">
        <v>52</v>
      </c>
      <c r="B62" s="112"/>
    </row>
    <row r="63" spans="1:11" x14ac:dyDescent="0.25">
      <c r="A63" s="71"/>
    </row>
    <row r="64" spans="1:11" x14ac:dyDescent="0.25">
      <c r="A64" s="71"/>
    </row>
    <row r="65" spans="1:1" x14ac:dyDescent="0.25">
      <c r="A65" s="71"/>
    </row>
    <row r="66" spans="1:1" x14ac:dyDescent="0.25">
      <c r="A66" s="71"/>
    </row>
    <row r="67" spans="1:1" x14ac:dyDescent="0.25">
      <c r="A67" s="71"/>
    </row>
    <row r="69" spans="1:1" x14ac:dyDescent="0.25">
      <c r="A69" s="71"/>
    </row>
    <row r="70" spans="1:1" x14ac:dyDescent="0.25">
      <c r="A70" s="71"/>
    </row>
    <row r="71" spans="1:1" x14ac:dyDescent="0.25">
      <c r="A71" s="71"/>
    </row>
    <row r="72" spans="1:1" x14ac:dyDescent="0.25">
      <c r="A72" s="71"/>
    </row>
    <row r="73" spans="1:1" x14ac:dyDescent="0.25">
      <c r="A73" s="71"/>
    </row>
    <row r="74" spans="1:1" x14ac:dyDescent="0.25">
      <c r="A74" s="71"/>
    </row>
    <row r="75" spans="1:1" x14ac:dyDescent="0.25">
      <c r="A75" s="71"/>
    </row>
    <row r="76" spans="1:1" x14ac:dyDescent="0.25">
      <c r="A76" s="71"/>
    </row>
    <row r="77" spans="1:1" x14ac:dyDescent="0.25">
      <c r="A77" s="71"/>
    </row>
    <row r="78" spans="1:1" x14ac:dyDescent="0.25">
      <c r="A78" s="71"/>
    </row>
    <row r="79" spans="1:1" x14ac:dyDescent="0.25">
      <c r="A79" s="71"/>
    </row>
    <row r="80" spans="1:1" x14ac:dyDescent="0.25">
      <c r="A80" s="71"/>
    </row>
    <row r="81" spans="1:1" x14ac:dyDescent="0.25">
      <c r="A81" s="71"/>
    </row>
    <row r="82" spans="1:1" x14ac:dyDescent="0.25">
      <c r="A82" s="71"/>
    </row>
    <row r="83" spans="1:1" x14ac:dyDescent="0.25">
      <c r="A83" s="71"/>
    </row>
    <row r="84" spans="1:1" x14ac:dyDescent="0.25">
      <c r="A84" s="71"/>
    </row>
    <row r="85" spans="1:1" x14ac:dyDescent="0.25">
      <c r="A85" s="71"/>
    </row>
    <row r="86" spans="1:1" x14ac:dyDescent="0.25">
      <c r="A86" s="71"/>
    </row>
    <row r="87" spans="1:1" x14ac:dyDescent="0.25">
      <c r="A87" s="71"/>
    </row>
    <row r="88" spans="1:1" x14ac:dyDescent="0.25">
      <c r="A88" s="71"/>
    </row>
    <row r="89" spans="1:1" x14ac:dyDescent="0.25">
      <c r="A89" s="71"/>
    </row>
    <row r="90" spans="1:1" x14ac:dyDescent="0.25">
      <c r="A90" s="71"/>
    </row>
    <row r="91" spans="1:1" x14ac:dyDescent="0.25">
      <c r="A91" s="71"/>
    </row>
    <row r="92" spans="1:1" x14ac:dyDescent="0.25">
      <c r="A92" s="71"/>
    </row>
    <row r="93" spans="1:1" x14ac:dyDescent="0.25">
      <c r="A93" s="71"/>
    </row>
    <row r="94" spans="1:1" x14ac:dyDescent="0.25">
      <c r="A94" s="71"/>
    </row>
    <row r="95" spans="1:1" x14ac:dyDescent="0.25">
      <c r="A95" s="71"/>
    </row>
    <row r="96" spans="1:1" x14ac:dyDescent="0.25">
      <c r="A96" s="71"/>
    </row>
    <row r="97" spans="1:1" x14ac:dyDescent="0.25">
      <c r="A97" s="71"/>
    </row>
    <row r="98" spans="1:1" x14ac:dyDescent="0.25">
      <c r="A98" s="71"/>
    </row>
    <row r="99" spans="1:1" x14ac:dyDescent="0.25">
      <c r="A99" s="71"/>
    </row>
    <row r="100" spans="1:1" x14ac:dyDescent="0.25">
      <c r="A100" s="71"/>
    </row>
    <row r="101" spans="1:1" x14ac:dyDescent="0.25">
      <c r="A101" s="71"/>
    </row>
    <row r="102" spans="1:1" x14ac:dyDescent="0.25">
      <c r="A102" s="71"/>
    </row>
    <row r="103" spans="1:1" x14ac:dyDescent="0.25">
      <c r="A103" s="71"/>
    </row>
    <row r="104" spans="1:1" x14ac:dyDescent="0.25">
      <c r="A104" s="71"/>
    </row>
    <row r="105" spans="1:1" x14ac:dyDescent="0.25">
      <c r="A105" s="71"/>
    </row>
    <row r="106" spans="1:1" x14ac:dyDescent="0.25">
      <c r="A106" s="71"/>
    </row>
    <row r="107" spans="1:1" x14ac:dyDescent="0.25">
      <c r="A107" s="71"/>
    </row>
    <row r="108" spans="1:1" x14ac:dyDescent="0.25">
      <c r="A108" s="71"/>
    </row>
    <row r="109" spans="1:1" x14ac:dyDescent="0.25">
      <c r="A109" s="71"/>
    </row>
    <row r="110" spans="1:1" x14ac:dyDescent="0.25">
      <c r="A110" s="71"/>
    </row>
    <row r="111" spans="1:1" x14ac:dyDescent="0.25">
      <c r="A111" s="71"/>
    </row>
    <row r="112" spans="1:1" x14ac:dyDescent="0.25">
      <c r="A112" s="71"/>
    </row>
    <row r="113" spans="1:1" x14ac:dyDescent="0.25">
      <c r="A113" s="71"/>
    </row>
    <row r="114" spans="1:1" x14ac:dyDescent="0.25">
      <c r="A114" s="71"/>
    </row>
    <row r="115" spans="1:1" x14ac:dyDescent="0.25">
      <c r="A115" s="71"/>
    </row>
    <row r="116" spans="1:1" x14ac:dyDescent="0.25">
      <c r="A116" s="71"/>
    </row>
    <row r="117" spans="1:1" x14ac:dyDescent="0.25">
      <c r="A117" s="71"/>
    </row>
    <row r="118" spans="1:1" x14ac:dyDescent="0.25">
      <c r="A118" s="71"/>
    </row>
    <row r="119" spans="1:1" x14ac:dyDescent="0.25">
      <c r="A119" s="71"/>
    </row>
    <row r="120" spans="1:1" x14ac:dyDescent="0.25">
      <c r="A120" s="71"/>
    </row>
    <row r="121" spans="1:1" x14ac:dyDescent="0.25">
      <c r="A121" s="71"/>
    </row>
    <row r="122" spans="1:1" x14ac:dyDescent="0.25">
      <c r="A122" s="71"/>
    </row>
    <row r="123" spans="1:1" x14ac:dyDescent="0.25">
      <c r="A123" s="71"/>
    </row>
    <row r="124" spans="1:1" x14ac:dyDescent="0.25">
      <c r="A124" s="71"/>
    </row>
    <row r="125" spans="1:1" x14ac:dyDescent="0.25">
      <c r="A125" s="71"/>
    </row>
    <row r="126" spans="1:1" x14ac:dyDescent="0.25">
      <c r="A126" s="71"/>
    </row>
    <row r="127" spans="1:1" x14ac:dyDescent="0.25">
      <c r="A127" s="71"/>
    </row>
    <row r="128" spans="1:1" x14ac:dyDescent="0.25">
      <c r="A128" s="71"/>
    </row>
    <row r="129" spans="1:1" x14ac:dyDescent="0.25">
      <c r="A129" s="71"/>
    </row>
    <row r="130" spans="1:1" x14ac:dyDescent="0.25">
      <c r="A130" s="71"/>
    </row>
    <row r="131" spans="1:1" x14ac:dyDescent="0.25">
      <c r="A131" s="71"/>
    </row>
    <row r="132" spans="1:1" x14ac:dyDescent="0.25">
      <c r="A132" s="71"/>
    </row>
    <row r="133" spans="1:1" x14ac:dyDescent="0.25">
      <c r="A133" s="71"/>
    </row>
    <row r="134" spans="1:1" x14ac:dyDescent="0.25">
      <c r="A134" s="71"/>
    </row>
    <row r="135" spans="1:1" x14ac:dyDescent="0.25">
      <c r="A135" s="71"/>
    </row>
    <row r="136" spans="1:1" x14ac:dyDescent="0.25">
      <c r="A136" s="71"/>
    </row>
    <row r="137" spans="1:1" x14ac:dyDescent="0.25">
      <c r="A137" s="71"/>
    </row>
    <row r="138" spans="1:1" x14ac:dyDescent="0.25">
      <c r="A138" s="71"/>
    </row>
    <row r="139" spans="1:1" x14ac:dyDescent="0.25">
      <c r="A139" s="71"/>
    </row>
    <row r="140" spans="1:1" x14ac:dyDescent="0.25">
      <c r="A140" s="71"/>
    </row>
    <row r="141" spans="1:1" x14ac:dyDescent="0.25">
      <c r="A141" s="71"/>
    </row>
    <row r="142" spans="1:1" x14ac:dyDescent="0.25">
      <c r="A142" s="71"/>
    </row>
    <row r="143" spans="1:1" x14ac:dyDescent="0.25">
      <c r="A143" s="71"/>
    </row>
    <row r="144" spans="1:1" x14ac:dyDescent="0.25">
      <c r="A144" s="71"/>
    </row>
    <row r="145" spans="1:1" x14ac:dyDescent="0.25">
      <c r="A145" s="71"/>
    </row>
    <row r="146" spans="1:1" x14ac:dyDescent="0.25">
      <c r="A146" s="71"/>
    </row>
    <row r="147" spans="1:1" x14ac:dyDescent="0.25">
      <c r="A147" s="71"/>
    </row>
    <row r="148" spans="1:1" x14ac:dyDescent="0.25">
      <c r="A148" s="71"/>
    </row>
    <row r="149" spans="1:1" x14ac:dyDescent="0.25">
      <c r="A149" s="71"/>
    </row>
    <row r="150" spans="1:1" x14ac:dyDescent="0.25">
      <c r="A150" s="71"/>
    </row>
    <row r="151" spans="1:1" x14ac:dyDescent="0.25">
      <c r="A151" s="71"/>
    </row>
    <row r="152" spans="1:1" x14ac:dyDescent="0.25">
      <c r="A152" s="71"/>
    </row>
    <row r="153" spans="1:1" x14ac:dyDescent="0.25">
      <c r="A153" s="71"/>
    </row>
    <row r="154" spans="1:1" x14ac:dyDescent="0.25">
      <c r="A154" s="71"/>
    </row>
    <row r="155" spans="1:1" x14ac:dyDescent="0.25">
      <c r="A155" s="71"/>
    </row>
    <row r="156" spans="1:1" x14ac:dyDescent="0.25">
      <c r="A156" s="71"/>
    </row>
    <row r="157" spans="1:1" x14ac:dyDescent="0.25">
      <c r="A157" s="71"/>
    </row>
    <row r="158" spans="1:1" x14ac:dyDescent="0.25">
      <c r="A158" s="71"/>
    </row>
    <row r="159" spans="1:1" x14ac:dyDescent="0.25">
      <c r="A159" s="71"/>
    </row>
    <row r="160" spans="1:1" x14ac:dyDescent="0.25">
      <c r="A160" s="71"/>
    </row>
    <row r="161" spans="1:1" x14ac:dyDescent="0.25">
      <c r="A161" s="71"/>
    </row>
    <row r="162" spans="1:1" x14ac:dyDescent="0.25">
      <c r="A162" s="71"/>
    </row>
    <row r="163" spans="1:1" x14ac:dyDescent="0.25">
      <c r="A163" s="71"/>
    </row>
    <row r="164" spans="1:1" x14ac:dyDescent="0.25">
      <c r="A164" s="71"/>
    </row>
    <row r="165" spans="1:1" x14ac:dyDescent="0.25">
      <c r="A165" s="71"/>
    </row>
    <row r="166" spans="1:1" x14ac:dyDescent="0.25">
      <c r="A166" s="71"/>
    </row>
    <row r="167" spans="1:1" x14ac:dyDescent="0.25">
      <c r="A167" s="71"/>
    </row>
    <row r="168" spans="1:1" x14ac:dyDescent="0.25">
      <c r="A168" s="71"/>
    </row>
    <row r="169" spans="1:1" x14ac:dyDescent="0.25">
      <c r="A169" s="71"/>
    </row>
    <row r="170" spans="1:1" x14ac:dyDescent="0.25">
      <c r="A170" s="71"/>
    </row>
    <row r="171" spans="1:1" x14ac:dyDescent="0.25">
      <c r="A171" s="71"/>
    </row>
    <row r="172" spans="1:1" x14ac:dyDescent="0.25">
      <c r="A172" s="71"/>
    </row>
    <row r="173" spans="1:1" x14ac:dyDescent="0.25">
      <c r="A173" s="71"/>
    </row>
    <row r="174" spans="1:1" x14ac:dyDescent="0.25">
      <c r="A174" s="71"/>
    </row>
    <row r="175" spans="1:1" x14ac:dyDescent="0.25">
      <c r="A175" s="71"/>
    </row>
    <row r="176" spans="1:1" x14ac:dyDescent="0.25">
      <c r="A176" s="71"/>
    </row>
    <row r="177" spans="1:1" x14ac:dyDescent="0.25">
      <c r="A177" s="71"/>
    </row>
    <row r="178" spans="1:1" x14ac:dyDescent="0.25">
      <c r="A178" s="71"/>
    </row>
    <row r="179" spans="1:1" x14ac:dyDescent="0.25">
      <c r="A179" s="71"/>
    </row>
    <row r="180" spans="1:1" x14ac:dyDescent="0.25">
      <c r="A180" s="71"/>
    </row>
    <row r="181" spans="1:1" x14ac:dyDescent="0.25">
      <c r="A181" s="71"/>
    </row>
    <row r="182" spans="1:1" x14ac:dyDescent="0.25">
      <c r="A182" s="71"/>
    </row>
    <row r="183" spans="1:1" x14ac:dyDescent="0.25">
      <c r="A183" s="71"/>
    </row>
    <row r="184" spans="1:1" x14ac:dyDescent="0.25">
      <c r="A184" s="71"/>
    </row>
    <row r="185" spans="1:1" x14ac:dyDescent="0.25">
      <c r="A185" s="71"/>
    </row>
    <row r="186" spans="1:1" x14ac:dyDescent="0.25">
      <c r="A186" s="71"/>
    </row>
    <row r="187" spans="1:1" x14ac:dyDescent="0.25">
      <c r="A187" s="71"/>
    </row>
    <row r="188" spans="1:1" x14ac:dyDescent="0.25">
      <c r="A188" s="71"/>
    </row>
    <row r="189" spans="1:1" x14ac:dyDescent="0.25">
      <c r="A189" s="71"/>
    </row>
    <row r="190" spans="1:1" x14ac:dyDescent="0.25">
      <c r="A190" s="71"/>
    </row>
    <row r="191" spans="1:1" x14ac:dyDescent="0.25">
      <c r="A191" s="71"/>
    </row>
    <row r="192" spans="1:1" x14ac:dyDescent="0.25">
      <c r="A192" s="71"/>
    </row>
    <row r="193" spans="1:1" x14ac:dyDescent="0.25">
      <c r="A193" s="71"/>
    </row>
    <row r="194" spans="1:1" x14ac:dyDescent="0.25">
      <c r="A194" s="71"/>
    </row>
    <row r="195" spans="1:1" x14ac:dyDescent="0.25">
      <c r="A195" s="71"/>
    </row>
    <row r="196" spans="1:1" x14ac:dyDescent="0.25">
      <c r="A196" s="71"/>
    </row>
    <row r="197" spans="1:1" x14ac:dyDescent="0.25">
      <c r="A197" s="71"/>
    </row>
    <row r="198" spans="1:1" x14ac:dyDescent="0.25">
      <c r="A198" s="71"/>
    </row>
    <row r="199" spans="1:1" x14ac:dyDescent="0.25">
      <c r="A199" s="71"/>
    </row>
    <row r="200" spans="1:1" x14ac:dyDescent="0.25">
      <c r="A200" s="71"/>
    </row>
    <row r="201" spans="1:1" x14ac:dyDescent="0.25">
      <c r="A201" s="71"/>
    </row>
    <row r="202" spans="1:1" x14ac:dyDescent="0.25">
      <c r="A202" s="71"/>
    </row>
    <row r="203" spans="1:1" x14ac:dyDescent="0.25">
      <c r="A203" s="71"/>
    </row>
    <row r="204" spans="1:1" x14ac:dyDescent="0.25">
      <c r="A204" s="71"/>
    </row>
    <row r="205" spans="1:1" x14ac:dyDescent="0.25">
      <c r="A205" s="71"/>
    </row>
    <row r="206" spans="1:1" x14ac:dyDescent="0.25">
      <c r="A206" s="71"/>
    </row>
    <row r="207" spans="1:1" x14ac:dyDescent="0.25">
      <c r="A207" s="71"/>
    </row>
    <row r="208" spans="1:1" x14ac:dyDescent="0.25">
      <c r="A208" s="71"/>
    </row>
    <row r="209" spans="1:1" x14ac:dyDescent="0.25">
      <c r="A209" s="71"/>
    </row>
    <row r="210" spans="1:1" x14ac:dyDescent="0.25">
      <c r="A210" s="71"/>
    </row>
    <row r="211" spans="1:1" x14ac:dyDescent="0.25">
      <c r="A211" s="71"/>
    </row>
    <row r="212" spans="1:1" x14ac:dyDescent="0.25">
      <c r="A212" s="71"/>
    </row>
    <row r="213" spans="1:1" x14ac:dyDescent="0.25">
      <c r="A213" s="71"/>
    </row>
    <row r="214" spans="1:1" x14ac:dyDescent="0.25">
      <c r="A214" s="71"/>
    </row>
    <row r="215" spans="1:1" x14ac:dyDescent="0.25">
      <c r="A215" s="71"/>
    </row>
    <row r="216" spans="1:1" x14ac:dyDescent="0.25">
      <c r="A216" s="71"/>
    </row>
    <row r="217" spans="1:1" x14ac:dyDescent="0.25">
      <c r="A217" s="71"/>
    </row>
    <row r="218" spans="1:1" x14ac:dyDescent="0.25">
      <c r="A218" s="71"/>
    </row>
    <row r="219" spans="1:1" x14ac:dyDescent="0.25">
      <c r="A219" s="71"/>
    </row>
    <row r="220" spans="1:1" x14ac:dyDescent="0.25">
      <c r="A220" s="71"/>
    </row>
    <row r="221" spans="1:1" x14ac:dyDescent="0.25">
      <c r="A221" s="71"/>
    </row>
    <row r="222" spans="1:1" x14ac:dyDescent="0.25">
      <c r="A222" s="71"/>
    </row>
    <row r="223" spans="1:1" x14ac:dyDescent="0.25">
      <c r="A223" s="71"/>
    </row>
    <row r="224" spans="1:1" x14ac:dyDescent="0.25">
      <c r="A224" s="71"/>
    </row>
    <row r="225" spans="1:1" x14ac:dyDescent="0.25">
      <c r="A225" s="71"/>
    </row>
    <row r="226" spans="1:1" x14ac:dyDescent="0.25">
      <c r="A226" s="71"/>
    </row>
    <row r="227" spans="1:1" x14ac:dyDescent="0.25">
      <c r="A227" s="71"/>
    </row>
    <row r="228" spans="1:1" x14ac:dyDescent="0.25">
      <c r="A228" s="71"/>
    </row>
    <row r="229" spans="1:1" x14ac:dyDescent="0.25">
      <c r="A229" s="71"/>
    </row>
    <row r="230" spans="1:1" x14ac:dyDescent="0.25">
      <c r="A230" s="71"/>
    </row>
    <row r="231" spans="1:1" x14ac:dyDescent="0.25">
      <c r="A231" s="71"/>
    </row>
    <row r="232" spans="1:1" x14ac:dyDescent="0.25">
      <c r="A232" s="71"/>
    </row>
    <row r="233" spans="1:1" x14ac:dyDescent="0.25">
      <c r="A233" s="71"/>
    </row>
    <row r="234" spans="1:1" x14ac:dyDescent="0.25">
      <c r="A234" s="71"/>
    </row>
    <row r="235" spans="1:1" x14ac:dyDescent="0.25">
      <c r="A235" s="71"/>
    </row>
    <row r="236" spans="1:1" x14ac:dyDescent="0.25">
      <c r="A236" s="71"/>
    </row>
    <row r="237" spans="1:1" x14ac:dyDescent="0.25">
      <c r="A237" s="71"/>
    </row>
    <row r="238" spans="1:1" x14ac:dyDescent="0.25">
      <c r="A238" s="71"/>
    </row>
    <row r="239" spans="1:1" x14ac:dyDescent="0.25">
      <c r="A239" s="71"/>
    </row>
    <row r="240" spans="1:1" x14ac:dyDescent="0.25">
      <c r="A240" s="71"/>
    </row>
    <row r="241" spans="1:1" x14ac:dyDescent="0.25">
      <c r="A241" s="71"/>
    </row>
    <row r="242" spans="1:1" x14ac:dyDescent="0.25">
      <c r="A242" s="71"/>
    </row>
    <row r="243" spans="1:1" x14ac:dyDescent="0.25">
      <c r="A243" s="71"/>
    </row>
    <row r="244" spans="1:1" x14ac:dyDescent="0.25">
      <c r="A244" s="71"/>
    </row>
    <row r="245" spans="1:1" x14ac:dyDescent="0.25">
      <c r="A245" s="71"/>
    </row>
    <row r="246" spans="1:1" x14ac:dyDescent="0.25">
      <c r="A246" s="71"/>
    </row>
    <row r="247" spans="1:1" x14ac:dyDescent="0.25">
      <c r="A247" s="71"/>
    </row>
    <row r="248" spans="1:1" x14ac:dyDescent="0.25">
      <c r="A248" s="71"/>
    </row>
    <row r="249" spans="1:1" x14ac:dyDescent="0.25">
      <c r="A249" s="71"/>
    </row>
    <row r="250" spans="1:1" x14ac:dyDescent="0.25">
      <c r="A250" s="71"/>
    </row>
    <row r="251" spans="1:1" x14ac:dyDescent="0.25">
      <c r="A251" s="71"/>
    </row>
    <row r="252" spans="1:1" x14ac:dyDescent="0.25">
      <c r="A252" s="71"/>
    </row>
    <row r="253" spans="1:1" x14ac:dyDescent="0.25">
      <c r="A253" s="71"/>
    </row>
    <row r="254" spans="1:1" x14ac:dyDescent="0.25">
      <c r="A254" s="71"/>
    </row>
    <row r="255" spans="1:1" x14ac:dyDescent="0.25">
      <c r="A255" s="71"/>
    </row>
    <row r="256" spans="1:1" x14ac:dyDescent="0.25">
      <c r="A256" s="71"/>
    </row>
    <row r="257" spans="1:1" x14ac:dyDescent="0.25">
      <c r="A257" s="71"/>
    </row>
    <row r="258" spans="1:1" x14ac:dyDescent="0.25">
      <c r="A258" s="71"/>
    </row>
    <row r="259" spans="1:1" x14ac:dyDescent="0.25">
      <c r="A259" s="71"/>
    </row>
    <row r="260" spans="1:1" x14ac:dyDescent="0.25">
      <c r="A260" s="71"/>
    </row>
    <row r="261" spans="1:1" x14ac:dyDescent="0.25">
      <c r="A261" s="71"/>
    </row>
    <row r="262" spans="1:1" x14ac:dyDescent="0.25">
      <c r="A262" s="71"/>
    </row>
    <row r="263" spans="1:1" x14ac:dyDescent="0.25">
      <c r="A263" s="71"/>
    </row>
    <row r="264" spans="1:1" x14ac:dyDescent="0.25">
      <c r="A264" s="71"/>
    </row>
    <row r="265" spans="1:1" x14ac:dyDescent="0.25">
      <c r="A265" s="71"/>
    </row>
    <row r="266" spans="1:1" x14ac:dyDescent="0.25">
      <c r="A266" s="71"/>
    </row>
    <row r="267" spans="1:1" x14ac:dyDescent="0.25">
      <c r="A267" s="71"/>
    </row>
    <row r="268" spans="1:1" x14ac:dyDescent="0.25">
      <c r="A268" s="71"/>
    </row>
    <row r="269" spans="1:1" x14ac:dyDescent="0.25">
      <c r="A269" s="71"/>
    </row>
    <row r="270" spans="1:1" x14ac:dyDescent="0.25">
      <c r="A270" s="71"/>
    </row>
    <row r="271" spans="1:1" x14ac:dyDescent="0.25">
      <c r="A271" s="71"/>
    </row>
    <row r="272" spans="1:1" x14ac:dyDescent="0.25">
      <c r="A272" s="71"/>
    </row>
    <row r="273" spans="1:1" x14ac:dyDescent="0.25">
      <c r="A273" s="71"/>
    </row>
    <row r="274" spans="1:1" x14ac:dyDescent="0.25">
      <c r="A274" s="71"/>
    </row>
    <row r="275" spans="1:1" x14ac:dyDescent="0.25">
      <c r="A275" s="71"/>
    </row>
    <row r="276" spans="1:1" x14ac:dyDescent="0.25">
      <c r="A276" s="71"/>
    </row>
    <row r="277" spans="1:1" x14ac:dyDescent="0.25">
      <c r="A277" s="71"/>
    </row>
    <row r="278" spans="1:1" x14ac:dyDescent="0.25">
      <c r="A278" s="71"/>
    </row>
    <row r="279" spans="1:1" x14ac:dyDescent="0.25">
      <c r="A279" s="71"/>
    </row>
    <row r="280" spans="1:1" x14ac:dyDescent="0.25">
      <c r="A280" s="71"/>
    </row>
    <row r="281" spans="1:1" x14ac:dyDescent="0.25">
      <c r="A281" s="71"/>
    </row>
    <row r="282" spans="1:1" x14ac:dyDescent="0.25">
      <c r="A282" s="71"/>
    </row>
    <row r="283" spans="1:1" x14ac:dyDescent="0.25">
      <c r="A283" s="71"/>
    </row>
    <row r="284" spans="1:1" x14ac:dyDescent="0.25">
      <c r="A284" s="71"/>
    </row>
    <row r="285" spans="1:1" x14ac:dyDescent="0.25">
      <c r="A285" s="71"/>
    </row>
    <row r="286" spans="1:1" x14ac:dyDescent="0.25">
      <c r="A286" s="71"/>
    </row>
    <row r="287" spans="1:1" x14ac:dyDescent="0.25">
      <c r="A287" s="71"/>
    </row>
    <row r="288" spans="1:1" x14ac:dyDescent="0.25">
      <c r="A288" s="71"/>
    </row>
    <row r="289" spans="1:1" x14ac:dyDescent="0.25">
      <c r="A289" s="71"/>
    </row>
    <row r="290" spans="1:1" x14ac:dyDescent="0.25">
      <c r="A290" s="71"/>
    </row>
    <row r="291" spans="1:1" x14ac:dyDescent="0.25">
      <c r="A291" s="71"/>
    </row>
    <row r="292" spans="1:1" x14ac:dyDescent="0.25">
      <c r="A292" s="71"/>
    </row>
    <row r="293" spans="1:1" x14ac:dyDescent="0.25">
      <c r="A293" s="71"/>
    </row>
    <row r="294" spans="1:1" x14ac:dyDescent="0.25">
      <c r="A294" s="71"/>
    </row>
    <row r="295" spans="1:1" x14ac:dyDescent="0.25">
      <c r="A295" s="71"/>
    </row>
    <row r="296" spans="1:1" x14ac:dyDescent="0.25">
      <c r="A296" s="71"/>
    </row>
    <row r="297" spans="1:1" x14ac:dyDescent="0.25">
      <c r="A297" s="71"/>
    </row>
    <row r="298" spans="1:1" x14ac:dyDescent="0.25">
      <c r="A298" s="71"/>
    </row>
    <row r="299" spans="1:1" x14ac:dyDescent="0.25">
      <c r="A299" s="71"/>
    </row>
    <row r="300" spans="1:1" x14ac:dyDescent="0.25">
      <c r="A300" s="71"/>
    </row>
    <row r="301" spans="1:1" x14ac:dyDescent="0.25">
      <c r="A301" s="71"/>
    </row>
    <row r="302" spans="1:1" x14ac:dyDescent="0.25">
      <c r="A302" s="71"/>
    </row>
    <row r="303" spans="1:1" x14ac:dyDescent="0.25">
      <c r="A303" s="71"/>
    </row>
    <row r="304" spans="1:1" x14ac:dyDescent="0.25">
      <c r="A304" s="71"/>
    </row>
    <row r="305" spans="1:1" x14ac:dyDescent="0.25">
      <c r="A305" s="71"/>
    </row>
    <row r="306" spans="1:1" x14ac:dyDescent="0.25">
      <c r="A306" s="71"/>
    </row>
    <row r="307" spans="1:1" x14ac:dyDescent="0.25">
      <c r="A307" s="71"/>
    </row>
    <row r="308" spans="1:1" x14ac:dyDescent="0.25">
      <c r="A308" s="71"/>
    </row>
    <row r="309" spans="1:1" x14ac:dyDescent="0.25">
      <c r="A309" s="71"/>
    </row>
    <row r="310" spans="1:1" x14ac:dyDescent="0.25">
      <c r="A310" s="71"/>
    </row>
    <row r="311" spans="1:1" x14ac:dyDescent="0.25">
      <c r="A311" s="71"/>
    </row>
    <row r="312" spans="1:1" x14ac:dyDescent="0.25">
      <c r="A312" s="71"/>
    </row>
    <row r="313" spans="1:1" x14ac:dyDescent="0.25">
      <c r="A313" s="71"/>
    </row>
    <row r="314" spans="1:1" x14ac:dyDescent="0.25">
      <c r="A314" s="71"/>
    </row>
    <row r="315" spans="1:1" x14ac:dyDescent="0.25">
      <c r="A315" s="71"/>
    </row>
    <row r="316" spans="1:1" x14ac:dyDescent="0.25">
      <c r="A316" s="71"/>
    </row>
    <row r="317" spans="1:1" x14ac:dyDescent="0.25">
      <c r="A317" s="71"/>
    </row>
    <row r="318" spans="1:1" x14ac:dyDescent="0.25">
      <c r="A318" s="71"/>
    </row>
    <row r="319" spans="1:1" x14ac:dyDescent="0.25">
      <c r="A319" s="71"/>
    </row>
    <row r="320" spans="1:1" x14ac:dyDescent="0.25">
      <c r="A320" s="71"/>
    </row>
    <row r="321" spans="1:1" x14ac:dyDescent="0.25">
      <c r="A321" s="71"/>
    </row>
    <row r="322" spans="1:1" x14ac:dyDescent="0.25">
      <c r="A322" s="71"/>
    </row>
    <row r="323" spans="1:1" x14ac:dyDescent="0.25">
      <c r="A323" s="71"/>
    </row>
    <row r="324" spans="1:1" x14ac:dyDescent="0.25">
      <c r="A324" s="71"/>
    </row>
    <row r="325" spans="1:1" x14ac:dyDescent="0.25">
      <c r="A325" s="71"/>
    </row>
    <row r="326" spans="1:1" x14ac:dyDescent="0.25">
      <c r="A326" s="71"/>
    </row>
    <row r="327" spans="1:1" x14ac:dyDescent="0.25">
      <c r="A327" s="71"/>
    </row>
    <row r="328" spans="1:1" x14ac:dyDescent="0.25">
      <c r="A328" s="71"/>
    </row>
    <row r="329" spans="1:1" x14ac:dyDescent="0.25">
      <c r="A329" s="71"/>
    </row>
    <row r="330" spans="1:1" x14ac:dyDescent="0.25">
      <c r="A330" s="71"/>
    </row>
    <row r="331" spans="1:1" x14ac:dyDescent="0.25">
      <c r="A331" s="71"/>
    </row>
    <row r="332" spans="1:1" x14ac:dyDescent="0.25">
      <c r="A332" s="71"/>
    </row>
    <row r="333" spans="1:1" x14ac:dyDescent="0.25">
      <c r="A333" s="71"/>
    </row>
    <row r="334" spans="1:1" x14ac:dyDescent="0.25">
      <c r="A334" s="71"/>
    </row>
    <row r="335" spans="1:1" x14ac:dyDescent="0.25">
      <c r="A335" s="71"/>
    </row>
    <row r="336" spans="1:1" x14ac:dyDescent="0.25">
      <c r="A336" s="71"/>
    </row>
    <row r="337" spans="1:1" x14ac:dyDescent="0.25">
      <c r="A337" s="71"/>
    </row>
    <row r="338" spans="1:1" x14ac:dyDescent="0.25">
      <c r="A338" s="71"/>
    </row>
    <row r="339" spans="1:1" x14ac:dyDescent="0.25">
      <c r="A339" s="71"/>
    </row>
    <row r="340" spans="1:1" x14ac:dyDescent="0.25">
      <c r="A340" s="71"/>
    </row>
    <row r="341" spans="1:1" x14ac:dyDescent="0.25">
      <c r="A341" s="71"/>
    </row>
    <row r="342" spans="1:1" x14ac:dyDescent="0.25">
      <c r="A342" s="71"/>
    </row>
    <row r="343" spans="1:1" x14ac:dyDescent="0.25">
      <c r="A343" s="71"/>
    </row>
    <row r="344" spans="1:1" x14ac:dyDescent="0.25">
      <c r="A344" s="71"/>
    </row>
    <row r="345" spans="1:1" x14ac:dyDescent="0.25">
      <c r="A345" s="71"/>
    </row>
    <row r="346" spans="1:1" x14ac:dyDescent="0.25">
      <c r="A346" s="71"/>
    </row>
    <row r="347" spans="1:1" x14ac:dyDescent="0.25">
      <c r="A347" s="71"/>
    </row>
    <row r="348" spans="1:1" x14ac:dyDescent="0.25">
      <c r="A348" s="71"/>
    </row>
    <row r="349" spans="1:1" x14ac:dyDescent="0.25">
      <c r="A349" s="71"/>
    </row>
    <row r="350" spans="1:1" x14ac:dyDescent="0.25">
      <c r="A350" s="71"/>
    </row>
    <row r="351" spans="1:1" x14ac:dyDescent="0.25">
      <c r="A351" s="71"/>
    </row>
    <row r="352" spans="1:1" x14ac:dyDescent="0.25">
      <c r="A352" s="71"/>
    </row>
    <row r="353" spans="1:1" x14ac:dyDescent="0.25">
      <c r="A353" s="71"/>
    </row>
    <row r="354" spans="1:1" x14ac:dyDescent="0.25">
      <c r="A354" s="71"/>
    </row>
    <row r="355" spans="1:1" x14ac:dyDescent="0.25">
      <c r="A355" s="71"/>
    </row>
    <row r="356" spans="1:1" x14ac:dyDescent="0.25">
      <c r="A356" s="71"/>
    </row>
    <row r="357" spans="1:1" x14ac:dyDescent="0.25">
      <c r="A357" s="71"/>
    </row>
    <row r="358" spans="1:1" x14ac:dyDescent="0.25">
      <c r="A358" s="71"/>
    </row>
    <row r="359" spans="1:1" x14ac:dyDescent="0.25">
      <c r="A359" s="71"/>
    </row>
    <row r="360" spans="1:1" x14ac:dyDescent="0.25">
      <c r="A360" s="71"/>
    </row>
    <row r="361" spans="1:1" x14ac:dyDescent="0.25">
      <c r="A361" s="71"/>
    </row>
    <row r="362" spans="1:1" x14ac:dyDescent="0.25">
      <c r="A362" s="71"/>
    </row>
    <row r="363" spans="1:1" x14ac:dyDescent="0.25">
      <c r="A363" s="71"/>
    </row>
    <row r="364" spans="1:1" x14ac:dyDescent="0.25">
      <c r="A364" s="71"/>
    </row>
    <row r="365" spans="1:1" x14ac:dyDescent="0.25">
      <c r="A365" s="71"/>
    </row>
    <row r="366" spans="1:1" x14ac:dyDescent="0.25">
      <c r="A366" s="71"/>
    </row>
    <row r="367" spans="1:1" x14ac:dyDescent="0.25">
      <c r="A367" s="71"/>
    </row>
    <row r="368" spans="1:1" x14ac:dyDescent="0.25">
      <c r="A368" s="71"/>
    </row>
    <row r="369" spans="1:1" x14ac:dyDescent="0.25">
      <c r="A369" s="71"/>
    </row>
    <row r="370" spans="1:1" x14ac:dyDescent="0.25">
      <c r="A370" s="71"/>
    </row>
    <row r="371" spans="1:1" x14ac:dyDescent="0.25">
      <c r="A371" s="71"/>
    </row>
    <row r="372" spans="1:1" x14ac:dyDescent="0.25">
      <c r="A372" s="71"/>
    </row>
    <row r="373" spans="1:1" x14ac:dyDescent="0.25">
      <c r="A373" s="71"/>
    </row>
    <row r="374" spans="1:1" x14ac:dyDescent="0.25">
      <c r="A374" s="71"/>
    </row>
    <row r="375" spans="1:1" x14ac:dyDescent="0.25">
      <c r="A375" s="71"/>
    </row>
    <row r="376" spans="1:1" x14ac:dyDescent="0.25">
      <c r="A376" s="71"/>
    </row>
    <row r="377" spans="1:1" x14ac:dyDescent="0.25">
      <c r="A377" s="71"/>
    </row>
    <row r="378" spans="1:1" x14ac:dyDescent="0.25">
      <c r="A378" s="71"/>
    </row>
    <row r="379" spans="1:1" x14ac:dyDescent="0.25">
      <c r="A379" s="71"/>
    </row>
    <row r="380" spans="1:1" x14ac:dyDescent="0.25">
      <c r="A380" s="71"/>
    </row>
    <row r="381" spans="1:1" x14ac:dyDescent="0.25">
      <c r="A381" s="71"/>
    </row>
    <row r="382" spans="1:1" x14ac:dyDescent="0.25">
      <c r="A382" s="71"/>
    </row>
    <row r="383" spans="1:1" x14ac:dyDescent="0.25">
      <c r="A383" s="71"/>
    </row>
    <row r="384" spans="1:1" x14ac:dyDescent="0.25">
      <c r="A384" s="71"/>
    </row>
    <row r="385" spans="1:1" x14ac:dyDescent="0.25">
      <c r="A385" s="71"/>
    </row>
    <row r="386" spans="1:1" x14ac:dyDescent="0.25">
      <c r="A386" s="71"/>
    </row>
    <row r="387" spans="1:1" x14ac:dyDescent="0.25">
      <c r="A387" s="71"/>
    </row>
    <row r="388" spans="1:1" x14ac:dyDescent="0.25">
      <c r="A388" s="71"/>
    </row>
    <row r="389" spans="1:1" x14ac:dyDescent="0.25">
      <c r="A389" s="71"/>
    </row>
    <row r="390" spans="1:1" x14ac:dyDescent="0.25">
      <c r="A390" s="71"/>
    </row>
    <row r="391" spans="1:1" x14ac:dyDescent="0.25">
      <c r="A391" s="71"/>
    </row>
    <row r="392" spans="1:1" x14ac:dyDescent="0.25">
      <c r="A392" s="71"/>
    </row>
    <row r="393" spans="1:1" x14ac:dyDescent="0.25">
      <c r="A393" s="71"/>
    </row>
    <row r="394" spans="1:1" x14ac:dyDescent="0.25">
      <c r="A394" s="71"/>
    </row>
    <row r="395" spans="1:1" x14ac:dyDescent="0.25">
      <c r="A395" s="71"/>
    </row>
    <row r="396" spans="1:1" x14ac:dyDescent="0.25">
      <c r="A396" s="71"/>
    </row>
    <row r="397" spans="1:1" x14ac:dyDescent="0.25">
      <c r="A397" s="71"/>
    </row>
    <row r="398" spans="1:1" x14ac:dyDescent="0.25">
      <c r="A398" s="71"/>
    </row>
    <row r="399" spans="1:1" x14ac:dyDescent="0.25">
      <c r="A399" s="71"/>
    </row>
    <row r="400" spans="1:1" x14ac:dyDescent="0.25">
      <c r="A400" s="71"/>
    </row>
    <row r="401" spans="1:1" x14ac:dyDescent="0.25">
      <c r="A401" s="71"/>
    </row>
    <row r="402" spans="1:1" x14ac:dyDescent="0.25">
      <c r="A402" s="71"/>
    </row>
    <row r="403" spans="1:1" x14ac:dyDescent="0.25">
      <c r="A403" s="71"/>
    </row>
    <row r="404" spans="1:1" x14ac:dyDescent="0.25">
      <c r="A404" s="71"/>
    </row>
    <row r="405" spans="1:1" x14ac:dyDescent="0.25">
      <c r="A405" s="71"/>
    </row>
    <row r="406" spans="1:1" x14ac:dyDescent="0.25">
      <c r="A406" s="71"/>
    </row>
    <row r="407" spans="1:1" x14ac:dyDescent="0.25">
      <c r="A407" s="71"/>
    </row>
    <row r="408" spans="1:1" x14ac:dyDescent="0.25">
      <c r="A408" s="71"/>
    </row>
    <row r="409" spans="1:1" x14ac:dyDescent="0.25">
      <c r="A409" s="71"/>
    </row>
    <row r="410" spans="1:1" x14ac:dyDescent="0.25">
      <c r="A410" s="71"/>
    </row>
    <row r="411" spans="1:1" x14ac:dyDescent="0.25">
      <c r="A411" s="71"/>
    </row>
    <row r="412" spans="1:1" x14ac:dyDescent="0.25">
      <c r="A412" s="71"/>
    </row>
    <row r="413" spans="1:1" x14ac:dyDescent="0.25">
      <c r="A413" s="71"/>
    </row>
    <row r="414" spans="1:1" x14ac:dyDescent="0.25">
      <c r="A414" s="71"/>
    </row>
    <row r="415" spans="1:1" x14ac:dyDescent="0.25">
      <c r="A415" s="71"/>
    </row>
    <row r="416" spans="1:1" x14ac:dyDescent="0.25">
      <c r="A416" s="71"/>
    </row>
    <row r="417" spans="1:1" x14ac:dyDescent="0.25">
      <c r="A417" s="71"/>
    </row>
    <row r="418" spans="1:1" x14ac:dyDescent="0.25">
      <c r="A418" s="71"/>
    </row>
    <row r="419" spans="1:1" x14ac:dyDescent="0.25">
      <c r="A419" s="71"/>
    </row>
    <row r="420" spans="1:1" x14ac:dyDescent="0.25">
      <c r="A420" s="71"/>
    </row>
    <row r="421" spans="1:1" x14ac:dyDescent="0.25">
      <c r="A421" s="71"/>
    </row>
    <row r="422" spans="1:1" x14ac:dyDescent="0.25">
      <c r="A422" s="71"/>
    </row>
    <row r="423" spans="1:1" x14ac:dyDescent="0.25">
      <c r="A423" s="71"/>
    </row>
    <row r="424" spans="1:1" x14ac:dyDescent="0.25">
      <c r="A424" s="71"/>
    </row>
    <row r="425" spans="1:1" x14ac:dyDescent="0.25">
      <c r="A425" s="71"/>
    </row>
    <row r="426" spans="1:1" x14ac:dyDescent="0.25">
      <c r="A426" s="71"/>
    </row>
    <row r="427" spans="1:1" x14ac:dyDescent="0.25">
      <c r="A427" s="71"/>
    </row>
    <row r="428" spans="1:1" x14ac:dyDescent="0.25">
      <c r="A428" s="71"/>
    </row>
    <row r="429" spans="1:1" x14ac:dyDescent="0.25">
      <c r="A429" s="71"/>
    </row>
    <row r="430" spans="1:1" x14ac:dyDescent="0.25">
      <c r="A430" s="71"/>
    </row>
    <row r="431" spans="1:1" x14ac:dyDescent="0.25">
      <c r="A431" s="71"/>
    </row>
    <row r="432" spans="1:1" x14ac:dyDescent="0.25">
      <c r="A432" s="71"/>
    </row>
    <row r="433" spans="1:1" x14ac:dyDescent="0.25">
      <c r="A433" s="71"/>
    </row>
    <row r="434" spans="1:1" x14ac:dyDescent="0.25">
      <c r="A434" s="71"/>
    </row>
    <row r="435" spans="1:1" x14ac:dyDescent="0.25">
      <c r="A435" s="71"/>
    </row>
    <row r="436" spans="1:1" x14ac:dyDescent="0.25">
      <c r="A436" s="71"/>
    </row>
    <row r="437" spans="1:1" x14ac:dyDescent="0.25">
      <c r="A437" s="71"/>
    </row>
    <row r="438" spans="1:1" x14ac:dyDescent="0.25">
      <c r="A438" s="71"/>
    </row>
    <row r="439" spans="1:1" x14ac:dyDescent="0.25">
      <c r="A439" s="71"/>
    </row>
    <row r="440" spans="1:1" x14ac:dyDescent="0.25">
      <c r="A440" s="71"/>
    </row>
    <row r="441" spans="1:1" x14ac:dyDescent="0.25">
      <c r="A441" s="71"/>
    </row>
    <row r="442" spans="1:1" x14ac:dyDescent="0.25">
      <c r="A442" s="71"/>
    </row>
    <row r="443" spans="1:1" x14ac:dyDescent="0.25">
      <c r="A443" s="71"/>
    </row>
    <row r="444" spans="1:1" x14ac:dyDescent="0.25">
      <c r="A444" s="71"/>
    </row>
    <row r="445" spans="1:1" x14ac:dyDescent="0.25">
      <c r="A445" s="71"/>
    </row>
    <row r="446" spans="1:1" x14ac:dyDescent="0.25">
      <c r="A446" s="71"/>
    </row>
    <row r="447" spans="1:1" x14ac:dyDescent="0.25">
      <c r="A447" s="71"/>
    </row>
    <row r="448" spans="1:1" x14ac:dyDescent="0.25">
      <c r="A448" s="71"/>
    </row>
    <row r="449" spans="1:1" x14ac:dyDescent="0.25">
      <c r="A449" s="71"/>
    </row>
    <row r="450" spans="1:1" x14ac:dyDescent="0.25">
      <c r="A450" s="71"/>
    </row>
    <row r="451" spans="1:1" x14ac:dyDescent="0.25">
      <c r="A451" s="71"/>
    </row>
    <row r="452" spans="1:1" x14ac:dyDescent="0.25">
      <c r="A452" s="71"/>
    </row>
    <row r="453" spans="1:1" x14ac:dyDescent="0.25">
      <c r="A453" s="71"/>
    </row>
    <row r="454" spans="1:1" x14ac:dyDescent="0.25">
      <c r="A454" s="71"/>
    </row>
    <row r="455" spans="1:1" x14ac:dyDescent="0.25">
      <c r="A455" s="71"/>
    </row>
    <row r="456" spans="1:1" x14ac:dyDescent="0.25">
      <c r="A456" s="71"/>
    </row>
    <row r="457" spans="1:1" x14ac:dyDescent="0.25">
      <c r="A457" s="71"/>
    </row>
    <row r="458" spans="1:1" x14ac:dyDescent="0.25">
      <c r="A458" s="71"/>
    </row>
    <row r="459" spans="1:1" x14ac:dyDescent="0.25">
      <c r="A459" s="71"/>
    </row>
    <row r="460" spans="1:1" x14ac:dyDescent="0.25">
      <c r="A460" s="71"/>
    </row>
    <row r="461" spans="1:1" x14ac:dyDescent="0.25">
      <c r="A461" s="71"/>
    </row>
    <row r="462" spans="1:1" x14ac:dyDescent="0.25">
      <c r="A462" s="71"/>
    </row>
    <row r="463" spans="1:1" x14ac:dyDescent="0.25">
      <c r="A463" s="71"/>
    </row>
    <row r="464" spans="1:1" x14ac:dyDescent="0.25">
      <c r="A464" s="71"/>
    </row>
    <row r="465" spans="1:1" x14ac:dyDescent="0.25">
      <c r="A465" s="71"/>
    </row>
    <row r="466" spans="1:1" x14ac:dyDescent="0.25">
      <c r="A466" s="71"/>
    </row>
    <row r="467" spans="1:1" x14ac:dyDescent="0.25">
      <c r="A467" s="71"/>
    </row>
    <row r="468" spans="1:1" x14ac:dyDescent="0.25">
      <c r="A468" s="71"/>
    </row>
    <row r="469" spans="1:1" x14ac:dyDescent="0.25">
      <c r="A469" s="71"/>
    </row>
    <row r="470" spans="1:1" x14ac:dyDescent="0.25">
      <c r="A470" s="71"/>
    </row>
    <row r="471" spans="1:1" x14ac:dyDescent="0.25">
      <c r="A471" s="71"/>
    </row>
    <row r="472" spans="1:1" x14ac:dyDescent="0.25">
      <c r="A472" s="71"/>
    </row>
    <row r="473" spans="1:1" x14ac:dyDescent="0.25">
      <c r="A473" s="71"/>
    </row>
    <row r="474" spans="1:1" x14ac:dyDescent="0.25">
      <c r="A474" s="71"/>
    </row>
    <row r="475" spans="1:1" x14ac:dyDescent="0.25">
      <c r="A475" s="71"/>
    </row>
    <row r="476" spans="1:1" x14ac:dyDescent="0.25">
      <c r="A476" s="71"/>
    </row>
    <row r="477" spans="1:1" x14ac:dyDescent="0.25">
      <c r="A477" s="71"/>
    </row>
    <row r="478" spans="1:1" x14ac:dyDescent="0.25">
      <c r="A478" s="71"/>
    </row>
    <row r="479" spans="1:1" x14ac:dyDescent="0.25">
      <c r="A479" s="71"/>
    </row>
    <row r="480" spans="1:1" x14ac:dyDescent="0.25">
      <c r="A480" s="71"/>
    </row>
    <row r="481" spans="1:1" x14ac:dyDescent="0.25">
      <c r="A481" s="71"/>
    </row>
    <row r="482" spans="1:1" x14ac:dyDescent="0.25">
      <c r="A482" s="71"/>
    </row>
    <row r="483" spans="1:1" x14ac:dyDescent="0.25">
      <c r="A483" s="71"/>
    </row>
    <row r="484" spans="1:1" x14ac:dyDescent="0.25">
      <c r="A484" s="71"/>
    </row>
    <row r="485" spans="1:1" x14ac:dyDescent="0.25">
      <c r="A485" s="71"/>
    </row>
    <row r="486" spans="1:1" x14ac:dyDescent="0.25">
      <c r="A486" s="71"/>
    </row>
    <row r="487" spans="1:1" x14ac:dyDescent="0.25">
      <c r="A487" s="71"/>
    </row>
    <row r="488" spans="1:1" x14ac:dyDescent="0.25">
      <c r="A488" s="71"/>
    </row>
    <row r="489" spans="1:1" x14ac:dyDescent="0.25">
      <c r="A489" s="71"/>
    </row>
    <row r="490" spans="1:1" x14ac:dyDescent="0.25">
      <c r="A490" s="71"/>
    </row>
    <row r="491" spans="1:1" x14ac:dyDescent="0.25">
      <c r="A491" s="71"/>
    </row>
    <row r="492" spans="1:1" x14ac:dyDescent="0.25">
      <c r="A492" s="71"/>
    </row>
    <row r="493" spans="1:1" x14ac:dyDescent="0.25">
      <c r="A493" s="71"/>
    </row>
    <row r="494" spans="1:1" x14ac:dyDescent="0.25">
      <c r="A494" s="71"/>
    </row>
    <row r="495" spans="1:1" x14ac:dyDescent="0.25">
      <c r="A495" s="71"/>
    </row>
    <row r="496" spans="1:1" x14ac:dyDescent="0.25">
      <c r="A496" s="71"/>
    </row>
    <row r="497" spans="1:1" x14ac:dyDescent="0.25">
      <c r="A497" s="71"/>
    </row>
    <row r="498" spans="1:1" x14ac:dyDescent="0.25">
      <c r="A498" s="71"/>
    </row>
    <row r="499" spans="1:1" x14ac:dyDescent="0.25">
      <c r="A499" s="71"/>
    </row>
    <row r="500" spans="1:1" x14ac:dyDescent="0.25">
      <c r="A500" s="71"/>
    </row>
    <row r="501" spans="1:1" x14ac:dyDescent="0.25">
      <c r="A501" s="71"/>
    </row>
    <row r="502" spans="1:1" x14ac:dyDescent="0.25">
      <c r="A502" s="71"/>
    </row>
    <row r="503" spans="1:1" x14ac:dyDescent="0.25">
      <c r="A503" s="71"/>
    </row>
    <row r="504" spans="1:1" x14ac:dyDescent="0.25">
      <c r="A504" s="71"/>
    </row>
    <row r="505" spans="1:1" x14ac:dyDescent="0.25">
      <c r="A505" s="71"/>
    </row>
    <row r="506" spans="1:1" x14ac:dyDescent="0.25">
      <c r="A506" s="71"/>
    </row>
    <row r="507" spans="1:1" x14ac:dyDescent="0.25">
      <c r="A507" s="71"/>
    </row>
  </sheetData>
  <mergeCells count="50">
    <mergeCell ref="B26:D26"/>
    <mergeCell ref="B27:J27"/>
    <mergeCell ref="H11:J11"/>
    <mergeCell ref="B21:G21"/>
    <mergeCell ref="B22:G22"/>
    <mergeCell ref="B23:C23"/>
    <mergeCell ref="D5:G5"/>
    <mergeCell ref="H5:J5"/>
    <mergeCell ref="D7:G7"/>
    <mergeCell ref="H7:J7"/>
    <mergeCell ref="H20:J20"/>
    <mergeCell ref="B13:J13"/>
    <mergeCell ref="B14:C14"/>
    <mergeCell ref="D14:G14"/>
    <mergeCell ref="H16:J16"/>
    <mergeCell ref="H18:J18"/>
    <mergeCell ref="B19:G19"/>
    <mergeCell ref="D11:G11"/>
    <mergeCell ref="H34:J34"/>
    <mergeCell ref="H36:J36"/>
    <mergeCell ref="B37:G37"/>
    <mergeCell ref="B8:C8"/>
    <mergeCell ref="B5:C5"/>
    <mergeCell ref="B9:F9"/>
    <mergeCell ref="D28:G28"/>
    <mergeCell ref="H28:J28"/>
    <mergeCell ref="D23:G23"/>
    <mergeCell ref="H23:J23"/>
    <mergeCell ref="B25:D25"/>
    <mergeCell ref="E25:G25"/>
    <mergeCell ref="H25:J25"/>
    <mergeCell ref="H9:J9"/>
    <mergeCell ref="B10:F10"/>
    <mergeCell ref="B11:C11"/>
    <mergeCell ref="B28:C28"/>
    <mergeCell ref="F50:G50"/>
    <mergeCell ref="B42:G42"/>
    <mergeCell ref="B43:J43"/>
    <mergeCell ref="B38:G38"/>
    <mergeCell ref="H38:J38"/>
    <mergeCell ref="B40:J40"/>
    <mergeCell ref="H41:J41"/>
    <mergeCell ref="B30:C30"/>
    <mergeCell ref="D30:G30"/>
    <mergeCell ref="H30:J30"/>
    <mergeCell ref="B32:C32"/>
    <mergeCell ref="D32:G32"/>
    <mergeCell ref="H32:J32"/>
    <mergeCell ref="B34:C34"/>
    <mergeCell ref="D34:G34"/>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2</vt:i4>
      </vt:variant>
    </vt:vector>
  </HeadingPairs>
  <TitlesOfParts>
    <vt:vector size="2" baseType="lpstr">
      <vt:lpstr>Taul1</vt:lpstr>
      <vt:lpstr>Taul2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Sijais Ope2</dc:creator>
  <cp:lastModifiedBy>Jaana Ruuskanen</cp:lastModifiedBy>
  <cp:lastPrinted>2016-01-19T12:04:41Z</cp:lastPrinted>
  <dcterms:created xsi:type="dcterms:W3CDTF">2014-08-14T07:16:31Z</dcterms:created>
  <dcterms:modified xsi:type="dcterms:W3CDTF">2016-02-02T06:32:48Z</dcterms:modified>
</cp:coreProperties>
</file>