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51461\Downloads\Henkilökohtaiset hakupisteet\"/>
    </mc:Choice>
  </mc:AlternateContent>
  <xr:revisionPtr revIDLastSave="0" documentId="13_ncr:1_{97F44FDF-8A08-4C5B-9960-4FB4C7463A40}" xr6:coauthVersionLast="47" xr6:coauthVersionMax="47" xr10:uidLastSave="{00000000-0000-0000-0000-000000000000}"/>
  <bookViews>
    <workbookView xWindow="-108" yWindow="-108" windowWidth="23256" windowHeight="12576" xr2:uid="{28383BA2-B7F0-4CD2-B356-E0EAB3CFFC83}"/>
  </bookViews>
  <sheets>
    <sheet name="Hakupistelomake" sheetId="39" r:id="rId1"/>
  </sheets>
  <definedNames>
    <definedName name="_xlnm.Print_Area" localSheetId="0">Hakupistelomake!$A$1:$K$55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39" l="1"/>
  <c r="K27" i="39" s="1"/>
  <c r="J24" i="39"/>
  <c r="K25" i="39" s="1"/>
  <c r="J19" i="39"/>
  <c r="K20" i="39" s="1"/>
  <c r="K29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Heta Ravolainen-Rinne</author>
  </authors>
  <commentList>
    <comment ref="E23" authorId="0" shapeId="0" xr:uid="{3A8A1BCA-A6FF-4422-963A-C1A94CCF1C75}">
      <text>
        <r>
          <rPr>
            <sz val="9"/>
            <color indexed="81"/>
            <rFont val="Tahoma"/>
            <family val="2"/>
          </rPr>
          <t>Perusopetuksen (myös TUVAn ja opistovuoden) suorittaminen hakuvuonna = 6 pistettä
(haku eri vuonna eli myöhemmin = 0 pistettä)</t>
        </r>
      </text>
    </comment>
    <comment ref="E24" authorId="0" shapeId="0" xr:uid="{83A6E3C3-7772-4F5D-A418-CE843DCE6759}">
      <text>
        <r>
          <rPr>
            <sz val="9"/>
            <color indexed="81"/>
            <rFont val="Tahoma"/>
            <family val="2"/>
          </rPr>
          <t>Yleinen koulumenestys, kaikkien aineiden keskiarvo</t>
        </r>
      </text>
    </comment>
    <comment ref="E25" authorId="0" shapeId="0" xr:uid="{BFA2D6C5-EFE3-42AB-9E8B-F48EE80944EA}">
      <text>
        <r>
          <rPr>
            <sz val="9"/>
            <color indexed="81"/>
            <rFont val="Tahoma"/>
            <family val="2"/>
          </rPr>
          <t>Yleinen koulumenestys, katso kaikkien aineiden keskiarvon antamat pisteet taulukosta A.</t>
        </r>
      </text>
    </comment>
    <comment ref="E26" authorId="0" shapeId="0" xr:uid="{AC93C910-AE89-46FA-B783-7543AC690334}">
      <text>
        <r>
          <rPr>
            <sz val="9"/>
            <color indexed="81"/>
            <rFont val="Tahoma"/>
            <family val="2"/>
          </rPr>
          <t>Painotettavien aineiden arvosanat, on valittu kolme parasta taito- ja taideainetta ja lasketaan niiden arvosanojen keskiarvo.</t>
        </r>
      </text>
    </comment>
    <comment ref="E27" authorId="0" shapeId="0" xr:uid="{C4542C01-1D0B-4E5A-9842-0CD4BCE16964}">
      <text>
        <r>
          <rPr>
            <sz val="9"/>
            <color indexed="81"/>
            <rFont val="Tahoma"/>
            <family val="2"/>
          </rPr>
          <t>Painotettavat arvosanat, katso painotettavien aineiden keskiarvon antamat pisteet taulukosta B.</t>
        </r>
      </text>
    </comment>
    <comment ref="E28" authorId="0" shapeId="0" xr:uid="{A926B9E8-3EED-4DF5-8778-502507EB4BE8}">
      <text>
        <r>
          <rPr>
            <sz val="9"/>
            <color indexed="81"/>
            <rFont val="Tahoma"/>
            <family val="2"/>
          </rPr>
          <t>Ammatillinen tutkinto yhteishaun ensimmäisenä vaihtoehtona antaa 2 lisäpistettä tähän 1. hakukohteeseen. Vähennä tämä 2 pistettä kokonaispistemäärästä, jos laitat ammatillisen koulutuksen muuhun kuin ensimmäiselle hakusijalle.</t>
        </r>
      </text>
    </comment>
  </commentList>
</comments>
</file>

<file path=xl/sharedStrings.xml><?xml version="1.0" encoding="utf-8"?>
<sst xmlns="http://schemas.openxmlformats.org/spreadsheetml/2006/main" count="92" uniqueCount="62">
  <si>
    <t>Matematiikka</t>
  </si>
  <si>
    <t>Biologia</t>
  </si>
  <si>
    <t>Maantieto</t>
  </si>
  <si>
    <t>Fysiikka</t>
  </si>
  <si>
    <t>Kemia</t>
  </si>
  <si>
    <t>Terveystieto</t>
  </si>
  <si>
    <t>Historia</t>
  </si>
  <si>
    <t>Yhteiskuntaoppi</t>
  </si>
  <si>
    <t>HAKUPISTEIDEN LASKEMINEN / yhteishaku</t>
  </si>
  <si>
    <t>Nimi:</t>
  </si>
  <si>
    <t>Luokka:</t>
  </si>
  <si>
    <t>Päivämäärä:</t>
  </si>
  <si>
    <t>Suomen kieli ja kirjallisuus</t>
  </si>
  <si>
    <t>Ruotsi (2. kotimainen kieli)</t>
  </si>
  <si>
    <t>Englanti (vieras kieli)</t>
  </si>
  <si>
    <t>Uskonto/Et</t>
  </si>
  <si>
    <t>Musiikki*</t>
  </si>
  <si>
    <t>Kuvataide*</t>
  </si>
  <si>
    <t>Käsityö*</t>
  </si>
  <si>
    <t>Liikunta*</t>
  </si>
  <si>
    <t>Kotitalous*</t>
  </si>
  <si>
    <t>Pisteet</t>
  </si>
  <si>
    <t>Taulukko B</t>
  </si>
  <si>
    <t>Taulukko A</t>
  </si>
  <si>
    <t>Oppiaine</t>
  </si>
  <si>
    <t xml:space="preserve">Pisteet </t>
  </si>
  <si>
    <t>Pisteet ammatilliseen koulutukseen yhteensä:</t>
  </si>
  <si>
    <t>Kaikkien aineiden ka.</t>
  </si>
  <si>
    <t>–</t>
  </si>
  <si>
    <t>HUOM!</t>
  </si>
  <si>
    <t>Sähköpostiosoite:</t>
  </si>
  <si>
    <t>Arvosanat</t>
  </si>
  <si>
    <t>Lukuaineiden keskiarvo</t>
  </si>
  <si>
    <t>Painotettavien aineiden keskiarvo</t>
  </si>
  <si>
    <t>1.</t>
  </si>
  <si>
    <t>2.</t>
  </si>
  <si>
    <t>3.</t>
  </si>
  <si>
    <t>Hakusuunnitelma</t>
  </si>
  <si>
    <t>Oppilaanohjaaja:</t>
  </si>
  <si>
    <t>4.</t>
  </si>
  <si>
    <t>5.</t>
  </si>
  <si>
    <t>6.</t>
  </si>
  <si>
    <t>7.</t>
  </si>
  <si>
    <t>Lukiokoulutus</t>
  </si>
  <si>
    <t>Pisteet lukiokoulutukseen hakua varten yhteensä:</t>
  </si>
  <si>
    <t>Ammatillinen koulutus</t>
  </si>
  <si>
    <t>Valinnainen kieli (jos on)</t>
  </si>
  <si>
    <t>Valitse taito- ja taideaineista kolme parasta numeroasi esim.</t>
  </si>
  <si>
    <t>Keskiarvo</t>
  </si>
  <si>
    <t>Lisäksi pisteitä voi saada oppilaitosten pääsy- ja soveltuvuuskokeista.</t>
  </si>
  <si>
    <t>Perusopetuksen suorittaminen hakuvuonna</t>
  </si>
  <si>
    <t xml:space="preserve">Kaikkien aineiden keskiarvo </t>
  </si>
  <si>
    <t>Pisteet yleisestä koulumenestyksestä</t>
  </si>
  <si>
    <t>Pisteet painotettavien aineiden keskiarvosta</t>
  </si>
  <si>
    <t>Ammatillinen koulutus ensimmäisenä hakutoiveena</t>
  </si>
  <si>
    <r>
      <rPr>
        <b/>
        <sz val="14"/>
        <color theme="1"/>
        <rFont val="Calibri"/>
        <family val="2"/>
        <scheme val="minor"/>
      </rPr>
      <t>Painotettavien 
aineiden ka.</t>
    </r>
    <r>
      <rPr>
        <sz val="14"/>
        <color theme="1"/>
        <rFont val="Calibri"/>
        <family val="2"/>
        <scheme val="minor"/>
      </rPr>
      <t xml:space="preserve"> </t>
    </r>
  </si>
  <si>
    <t>Muista haaveilla isosti! Susta voi tulla mitä vaan haluat! &lt;3</t>
  </si>
  <si>
    <t>Mieti valmiiksi muutama kiinnostava hakutoive ykköstoiveen lisäksi,</t>
  </si>
  <si>
    <t>Pisterajat aiemmin</t>
  </si>
  <si>
    <t>Esimerkki</t>
  </si>
  <si>
    <t>sekä niiden hakujärjestys.</t>
  </si>
  <si>
    <r>
      <t xml:space="preserve">Tutustu Opintopolkuun </t>
    </r>
    <r>
      <rPr>
        <i/>
        <u/>
        <sz val="14"/>
        <color rgb="FFC00000"/>
        <rFont val="Calibri"/>
        <family val="2"/>
        <scheme val="minor"/>
      </rPr>
      <t>www.opintopolku.fi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</si>
</sst>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i/>
      <u/>
      <sz val="14"/>
      <color rgb="FFC0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8" tint="-0.249977111117893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4"/>
      <color rgb="FF990033"/>
      <name val="Calibri"/>
      <family val="2"/>
      <scheme val="minor"/>
    </font>
    <font>
      <sz val="14"/>
      <color rgb="FF99003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99003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4"/>
      <color rgb="FF990033"/>
      <name val="Calibri"/>
      <family val="2"/>
      <scheme val="minor"/>
    </font>
    <font>
      <i/>
      <u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4E3"/>
        <bgColor indexed="64"/>
      </patternFill>
    </fill>
    <fill>
      <patternFill patternType="solid">
        <fgColor rgb="FFFEED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A6A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/>
    <xf numFmtId="2" fontId="2" fillId="6" borderId="3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2" fontId="4" fillId="6" borderId="5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2" fontId="4" fillId="6" borderId="9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6" fillId="0" borderId="0" xfId="0" applyFont="1"/>
    <xf numFmtId="0" fontId="14" fillId="0" borderId="0" xfId="0" applyFont="1"/>
    <xf numFmtId="0" fontId="7" fillId="0" borderId="0" xfId="0" applyFont="1"/>
    <xf numFmtId="0" fontId="14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/>
    <xf numFmtId="0" fontId="2" fillId="0" borderId="0" xfId="0" applyFont="1" applyAlignment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2" fillId="0" borderId="0" xfId="0" applyFont="1"/>
    <xf numFmtId="0" fontId="2" fillId="10" borderId="0" xfId="0" applyFont="1" applyFill="1" applyAlignment="1">
      <alignment horizontal="center"/>
    </xf>
    <xf numFmtId="0" fontId="2" fillId="10" borderId="0" xfId="0" applyFont="1" applyFill="1"/>
    <xf numFmtId="0" fontId="7" fillId="7" borderId="0" xfId="0" applyFont="1" applyFill="1"/>
    <xf numFmtId="0" fontId="17" fillId="10" borderId="0" xfId="0" applyFont="1" applyFill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/>
    <xf numFmtId="0" fontId="2" fillId="7" borderId="0" xfId="0" applyFont="1" applyFill="1" applyAlignment="1">
      <alignment vertical="center" wrapText="1"/>
    </xf>
    <xf numFmtId="0" fontId="2" fillId="4" borderId="0" xfId="0" applyFont="1" applyFill="1"/>
    <xf numFmtId="0" fontId="2" fillId="4" borderId="0" xfId="0" applyFont="1" applyFill="1" applyBorder="1" applyAlignment="1">
      <alignment wrapText="1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Border="1" applyAlignment="1">
      <alignment horizontal="left" vertical="center" wrapText="1"/>
    </xf>
    <xf numFmtId="0" fontId="2" fillId="11" borderId="0" xfId="0" applyFont="1" applyFill="1"/>
    <xf numFmtId="0" fontId="2" fillId="11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17" fillId="9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4" borderId="0" xfId="0" applyFont="1" applyFill="1" applyAlignment="1"/>
    <xf numFmtId="0" fontId="7" fillId="5" borderId="0" xfId="0" applyFont="1" applyFill="1" applyAlignment="1">
      <alignment vertical="center" wrapText="1"/>
    </xf>
    <xf numFmtId="0" fontId="7" fillId="11" borderId="0" xfId="0" applyFont="1" applyFill="1" applyAlignment="1">
      <alignment wrapText="1"/>
    </xf>
    <xf numFmtId="0" fontId="7" fillId="6" borderId="0" xfId="0" applyFont="1" applyFill="1"/>
    <xf numFmtId="0" fontId="7" fillId="2" borderId="0" xfId="0" applyFont="1" applyFill="1"/>
    <xf numFmtId="0" fontId="7" fillId="4" borderId="0" xfId="0" applyFont="1" applyFill="1"/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9" borderId="0" xfId="0" applyFont="1" applyFill="1"/>
    <xf numFmtId="2" fontId="23" fillId="10" borderId="0" xfId="0" applyNumberFormat="1" applyFont="1" applyFill="1" applyAlignment="1">
      <alignment horizontal="center" vertical="center"/>
    </xf>
    <xf numFmtId="2" fontId="23" fillId="9" borderId="0" xfId="0" applyNumberFormat="1" applyFont="1" applyFill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1" fontId="10" fillId="11" borderId="0" xfId="0" applyNumberFormat="1" applyFont="1" applyFill="1" applyAlignment="1">
      <alignment horizontal="center" vertical="center"/>
    </xf>
    <xf numFmtId="2" fontId="10" fillId="6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/>
    </xf>
    <xf numFmtId="0" fontId="5" fillId="11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1" fontId="5" fillId="11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2" fillId="7" borderId="7" xfId="0" applyNumberFormat="1" applyFont="1" applyFill="1" applyBorder="1" applyAlignment="1">
      <alignment horizontal="center" vertical="center"/>
    </xf>
    <xf numFmtId="2" fontId="2" fillId="7" borderId="8" xfId="0" applyNumberFormat="1" applyFont="1" applyFill="1" applyBorder="1" applyAlignment="1">
      <alignment horizontal="center" vertical="center"/>
    </xf>
    <xf numFmtId="2" fontId="2" fillId="7" borderId="9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/>
    <xf numFmtId="0" fontId="6" fillId="6" borderId="0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left" vertical="center"/>
    </xf>
    <xf numFmtId="0" fontId="24" fillId="12" borderId="0" xfId="0" applyFont="1" applyFill="1" applyAlignment="1">
      <alignment horizontal="left" vertical="center"/>
    </xf>
    <xf numFmtId="0" fontId="6" fillId="1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8" borderId="19" xfId="0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25" fillId="12" borderId="0" xfId="0" applyFont="1" applyFill="1" applyBorder="1" applyAlignment="1">
      <alignment vertical="center"/>
    </xf>
    <xf numFmtId="0" fontId="26" fillId="12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6" fillId="0" borderId="0" xfId="1" applyFont="1" applyAlignment="1"/>
    <xf numFmtId="0" fontId="25" fillId="0" borderId="0" xfId="1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6" fillId="12" borderId="0" xfId="0" applyFont="1" applyFill="1" applyBorder="1"/>
    <xf numFmtId="0" fontId="26" fillId="12" borderId="0" xfId="0" applyFont="1" applyFill="1" applyBorder="1" applyAlignment="1">
      <alignment horizontal="center"/>
    </xf>
    <xf numFmtId="0" fontId="2" fillId="8" borderId="22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/>
    </xf>
    <xf numFmtId="0" fontId="26" fillId="0" borderId="24" xfId="0" applyFont="1" applyBorder="1"/>
    <xf numFmtId="0" fontId="28" fillId="0" borderId="24" xfId="0" applyFont="1" applyBorder="1" applyAlignment="1">
      <alignment vertical="center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vertical="center"/>
    </xf>
    <xf numFmtId="1" fontId="25" fillId="12" borderId="0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6" fillId="0" borderId="0" xfId="0" applyFont="1" applyFill="1"/>
    <xf numFmtId="0" fontId="6" fillId="8" borderId="0" xfId="0" applyFont="1" applyFill="1" applyBorder="1" applyAlignment="1">
      <alignment vertical="center"/>
    </xf>
    <xf numFmtId="0" fontId="12" fillId="8" borderId="0" xfId="0" applyFont="1" applyFill="1"/>
    <xf numFmtId="0" fontId="9" fillId="0" borderId="0" xfId="0" applyFont="1"/>
    <xf numFmtId="0" fontId="18" fillId="0" borderId="19" xfId="0" applyFont="1" applyBorder="1" applyAlignment="1"/>
    <xf numFmtId="0" fontId="2" fillId="0" borderId="3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right"/>
    </xf>
    <xf numFmtId="14" fontId="6" fillId="0" borderId="3" xfId="0" applyNumberFormat="1" applyFont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30" fillId="0" borderId="0" xfId="0" applyFont="1"/>
    <xf numFmtId="0" fontId="6" fillId="10" borderId="23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990033"/>
      <color rgb="FFF8A6A2"/>
      <color rgb="FFF68B86"/>
      <color rgb="FFFEEDEC"/>
      <color rgb="FFFAC7C6"/>
      <color rgb="FFFDE4E3"/>
      <color rgb="FFECF4FA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19914</xdr:colOff>
      <xdr:row>30</xdr:row>
      <xdr:rowOff>197892</xdr:rowOff>
    </xdr:from>
    <xdr:to>
      <xdr:col>10</xdr:col>
      <xdr:colOff>791307</xdr:colOff>
      <xdr:row>31</xdr:row>
      <xdr:rowOff>235395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7C8E4521-59AE-4A88-AD9A-2506BA3E4B93}"/>
            </a:ext>
          </a:extLst>
        </xdr:cNvPr>
        <xdr:cNvSpPr txBox="1"/>
      </xdr:nvSpPr>
      <xdr:spPr>
        <a:xfrm>
          <a:off x="3483204" y="7826782"/>
          <a:ext cx="5719313" cy="288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50" b="1" i="0" u="none" strike="noStrike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fi-FI" sz="1050" b="1">
              <a:solidFill>
                <a:schemeClr val="accent6">
                  <a:lumMod val="50000"/>
                </a:schemeClr>
              </a:solidFill>
            </a:rPr>
            <a:t>alitse taito- ja taideaineista kolme parasta </a:t>
          </a:r>
          <a:r>
            <a:rPr lang="fi-FI" sz="1050">
              <a:solidFill>
                <a:schemeClr val="accent6">
                  <a:lumMod val="50000"/>
                </a:schemeClr>
              </a:solidFill>
            </a:rPr>
            <a:t>numeroasi esim. 10, 9 ja 8,5.</a:t>
          </a:r>
          <a:r>
            <a:rPr lang="fi-FI" sz="1050" baseline="0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fi-FI" sz="1050" i="1">
              <a:solidFill>
                <a:schemeClr val="accent6">
                  <a:lumMod val="50000"/>
                </a:schemeClr>
              </a:solidFill>
            </a:rPr>
            <a:t>Esimerkki</a:t>
          </a:r>
          <a:r>
            <a:rPr lang="fi-FI" sz="1050" i="1" baseline="0">
              <a:solidFill>
                <a:schemeClr val="accent6">
                  <a:lumMod val="50000"/>
                </a:schemeClr>
              </a:solidFill>
            </a:rPr>
            <a:t> taulukoiden alla. </a:t>
          </a:r>
        </a:p>
      </xdr:txBody>
    </xdr:sp>
    <xdr:clientData/>
  </xdr:twoCellAnchor>
  <xdr:twoCellAnchor>
    <xdr:from>
      <xdr:col>4</xdr:col>
      <xdr:colOff>107237</xdr:colOff>
      <xdr:row>32</xdr:row>
      <xdr:rowOff>176973</xdr:rowOff>
    </xdr:from>
    <xdr:to>
      <xdr:col>10</xdr:col>
      <xdr:colOff>842211</xdr:colOff>
      <xdr:row>34</xdr:row>
      <xdr:rowOff>233882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4FF03B27-16A8-40E8-9F72-BA54F6C30D03}"/>
            </a:ext>
          </a:extLst>
        </xdr:cNvPr>
        <xdr:cNvSpPr txBox="1"/>
      </xdr:nvSpPr>
      <xdr:spPr>
        <a:xfrm>
          <a:off x="4350307" y="8304973"/>
          <a:ext cx="4905654" cy="5636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>
              <a:solidFill>
                <a:schemeClr val="accent6">
                  <a:lumMod val="50000"/>
                </a:schemeClr>
              </a:solidFill>
            </a:rPr>
            <a:t>*</a:t>
          </a:r>
          <a:r>
            <a:rPr lang="fi-FI" sz="1100" baseline="0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fi-FI" sz="1050" b="1" i="0" u="none" strike="noStrike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Jos taito- ja taideaineista on kaksi erillistä numeroa,</a:t>
          </a:r>
          <a:r>
            <a:rPr lang="fi-FI" sz="1050" b="1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fi-FI" sz="1050" b="1" i="0" u="none" strike="noStrike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laita tänne arvosanaksi niiden keskiarvo</a:t>
          </a:r>
          <a:r>
            <a:rPr lang="fi-FI" sz="1050" b="0" i="0" u="none" strike="noStrik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fi-FI" sz="1050" b="0" i="1" u="none" strike="noStrik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Esimerkki: </a:t>
          </a:r>
          <a:r>
            <a:rPr lang="fi-FI" sz="1050" b="0" i="1" u="none" strike="noStrike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liikunta yhteinen 8 ja valinnainen 9 → keskiarvo on 8,5</a:t>
          </a:r>
        </a:p>
      </xdr:txBody>
    </xdr:sp>
    <xdr:clientData/>
  </xdr:twoCellAnchor>
  <xdr:twoCellAnchor>
    <xdr:from>
      <xdr:col>2</xdr:col>
      <xdr:colOff>24249</xdr:colOff>
      <xdr:row>30</xdr:row>
      <xdr:rowOff>99071</xdr:rowOff>
    </xdr:from>
    <xdr:to>
      <xdr:col>3</xdr:col>
      <xdr:colOff>1530</xdr:colOff>
      <xdr:row>34</xdr:row>
      <xdr:rowOff>213171</xdr:rowOff>
    </xdr:to>
    <xdr:grpSp>
      <xdr:nvGrpSpPr>
        <xdr:cNvPr id="4" name="Ryhmä 3">
          <a:extLst>
            <a:ext uri="{FF2B5EF4-FFF2-40B4-BE49-F238E27FC236}">
              <a16:creationId xmlns:a16="http://schemas.microsoft.com/office/drawing/2014/main" id="{D564FEEF-38A7-4D5B-A9DF-25E8C58F7399}"/>
            </a:ext>
          </a:extLst>
        </xdr:cNvPr>
        <xdr:cNvGrpSpPr/>
      </xdr:nvGrpSpPr>
      <xdr:grpSpPr>
        <a:xfrm>
          <a:off x="3020961" y="7543225"/>
          <a:ext cx="372934" cy="1110561"/>
          <a:chOff x="3118278" y="4324572"/>
          <a:chExt cx="341481" cy="1163176"/>
        </a:xfrm>
        <a:solidFill>
          <a:schemeClr val="accent6">
            <a:lumMod val="75000"/>
          </a:schemeClr>
        </a:solidFill>
      </xdr:grpSpPr>
      <xdr:sp macro="" textlink="">
        <xdr:nvSpPr>
          <xdr:cNvPr id="5" name="Nuoli: Taipunut ylös 4">
            <a:extLst>
              <a:ext uri="{FF2B5EF4-FFF2-40B4-BE49-F238E27FC236}">
                <a16:creationId xmlns:a16="http://schemas.microsoft.com/office/drawing/2014/main" id="{6DE2D181-D67D-84BB-09DA-70A0AE099ABF}"/>
              </a:ext>
            </a:extLst>
          </xdr:cNvPr>
          <xdr:cNvSpPr/>
        </xdr:nvSpPr>
        <xdr:spPr>
          <a:xfrm rot="5400000">
            <a:off x="2960140" y="4482757"/>
            <a:ext cx="657701" cy="341331"/>
          </a:xfrm>
          <a:prstGeom prst="bentUpArrow">
            <a:avLst>
              <a:gd name="adj1" fmla="val 13677"/>
              <a:gd name="adj2" fmla="val 25000"/>
              <a:gd name="adj3" fmla="val 25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i-FI" sz="1100"/>
          </a:p>
        </xdr:txBody>
      </xdr:sp>
      <xdr:sp macro="" textlink="">
        <xdr:nvSpPr>
          <xdr:cNvPr id="6" name="Nuoli: Taipunut ylös 5">
            <a:extLst>
              <a:ext uri="{FF2B5EF4-FFF2-40B4-BE49-F238E27FC236}">
                <a16:creationId xmlns:a16="http://schemas.microsoft.com/office/drawing/2014/main" id="{62CBBA84-FD20-2B82-A32F-235A457B01D1}"/>
              </a:ext>
            </a:extLst>
          </xdr:cNvPr>
          <xdr:cNvSpPr/>
        </xdr:nvSpPr>
        <xdr:spPr>
          <a:xfrm rot="5400000">
            <a:off x="2963269" y="4734635"/>
            <a:ext cx="651350" cy="341331"/>
          </a:xfrm>
          <a:prstGeom prst="bentUpArrow">
            <a:avLst>
              <a:gd name="adj1" fmla="val 13677"/>
              <a:gd name="adj2" fmla="val 25000"/>
              <a:gd name="adj3" fmla="val 25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i-FI" sz="1100"/>
          </a:p>
        </xdr:txBody>
      </xdr:sp>
      <xdr:sp macro="" textlink="">
        <xdr:nvSpPr>
          <xdr:cNvPr id="7" name="Nuoli: Taipunut ylös 6">
            <a:extLst>
              <a:ext uri="{FF2B5EF4-FFF2-40B4-BE49-F238E27FC236}">
                <a16:creationId xmlns:a16="http://schemas.microsoft.com/office/drawing/2014/main" id="{DAB1E915-F7B8-60AA-CABC-35A04042D54A}"/>
              </a:ext>
            </a:extLst>
          </xdr:cNvPr>
          <xdr:cNvSpPr/>
        </xdr:nvSpPr>
        <xdr:spPr>
          <a:xfrm rot="5400000">
            <a:off x="2980721" y="5008710"/>
            <a:ext cx="617061" cy="341015"/>
          </a:xfrm>
          <a:prstGeom prst="bentUpArrow">
            <a:avLst>
              <a:gd name="adj1" fmla="val 13677"/>
              <a:gd name="adj2" fmla="val 25000"/>
              <a:gd name="adj3" fmla="val 25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i-FI" sz="1100"/>
          </a:p>
        </xdr:txBody>
      </xdr:sp>
    </xdr:grpSp>
    <xdr:clientData/>
  </xdr:twoCellAnchor>
  <xdr:twoCellAnchor>
    <xdr:from>
      <xdr:col>10</xdr:col>
      <xdr:colOff>189166</xdr:colOff>
      <xdr:row>27</xdr:row>
      <xdr:rowOff>205709</xdr:rowOff>
    </xdr:from>
    <xdr:to>
      <xdr:col>10</xdr:col>
      <xdr:colOff>760427</xdr:colOff>
      <xdr:row>29</xdr:row>
      <xdr:rowOff>129903</xdr:rowOff>
    </xdr:to>
    <xdr:sp macro="" textlink="">
      <xdr:nvSpPr>
        <xdr:cNvPr id="8" name="Tähti: 7-sakarainen 7">
          <a:extLst>
            <a:ext uri="{FF2B5EF4-FFF2-40B4-BE49-F238E27FC236}">
              <a16:creationId xmlns:a16="http://schemas.microsoft.com/office/drawing/2014/main" id="{1516114D-2972-4121-89CA-05E97A564474}"/>
            </a:ext>
          </a:extLst>
        </xdr:cNvPr>
        <xdr:cNvSpPr/>
      </xdr:nvSpPr>
      <xdr:spPr>
        <a:xfrm rot="10226433">
          <a:off x="8601646" y="7081489"/>
          <a:ext cx="571261" cy="427114"/>
        </a:xfrm>
        <a:custGeom>
          <a:avLst/>
          <a:gdLst>
            <a:gd name="connsiteX0" fmla="*/ -1 w 571261"/>
            <a:gd name="connsiteY0" fmla="*/ 274680 h 427114"/>
            <a:gd name="connsiteX1" fmla="*/ 87967 w 571261"/>
            <a:gd name="connsiteY1" fmla="*/ 190085 h 427114"/>
            <a:gd name="connsiteX2" fmla="*/ 56572 w 571261"/>
            <a:gd name="connsiteY2" fmla="*/ 84596 h 427114"/>
            <a:gd name="connsiteX3" fmla="*/ 197663 w 571261"/>
            <a:gd name="connsiteY3" fmla="*/ 84596 h 427114"/>
            <a:gd name="connsiteX4" fmla="*/ 285631 w 571261"/>
            <a:gd name="connsiteY4" fmla="*/ 0 h 427114"/>
            <a:gd name="connsiteX5" fmla="*/ 373598 w 571261"/>
            <a:gd name="connsiteY5" fmla="*/ 84596 h 427114"/>
            <a:gd name="connsiteX6" fmla="*/ 514689 w 571261"/>
            <a:gd name="connsiteY6" fmla="*/ 84596 h 427114"/>
            <a:gd name="connsiteX7" fmla="*/ 483294 w 571261"/>
            <a:gd name="connsiteY7" fmla="*/ 190085 h 427114"/>
            <a:gd name="connsiteX8" fmla="*/ 571262 w 571261"/>
            <a:gd name="connsiteY8" fmla="*/ 274680 h 427114"/>
            <a:gd name="connsiteX9" fmla="*/ 444143 w 571261"/>
            <a:gd name="connsiteY9" fmla="*/ 321627 h 427114"/>
            <a:gd name="connsiteX10" fmla="*/ 412747 w 571261"/>
            <a:gd name="connsiteY10" fmla="*/ 427116 h 427114"/>
            <a:gd name="connsiteX11" fmla="*/ 285631 w 571261"/>
            <a:gd name="connsiteY11" fmla="*/ 380169 h 427114"/>
            <a:gd name="connsiteX12" fmla="*/ 158514 w 571261"/>
            <a:gd name="connsiteY12" fmla="*/ 427116 h 427114"/>
            <a:gd name="connsiteX13" fmla="*/ 127118 w 571261"/>
            <a:gd name="connsiteY13" fmla="*/ 321627 h 427114"/>
            <a:gd name="connsiteX14" fmla="*/ -1 w 571261"/>
            <a:gd name="connsiteY14" fmla="*/ 274680 h 427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571261" h="427114" extrusionOk="0">
              <a:moveTo>
                <a:pt x="-1" y="274680"/>
              </a:moveTo>
              <a:cubicBezTo>
                <a:pt x="37922" y="228821"/>
                <a:pt x="64497" y="218115"/>
                <a:pt x="87967" y="190085"/>
              </a:cubicBezTo>
              <a:cubicBezTo>
                <a:pt x="77748" y="164781"/>
                <a:pt x="74677" y="132352"/>
                <a:pt x="56572" y="84596"/>
              </a:cubicBezTo>
              <a:cubicBezTo>
                <a:pt x="104642" y="77750"/>
                <a:pt x="137799" y="86157"/>
                <a:pt x="197663" y="84596"/>
              </a:cubicBezTo>
              <a:cubicBezTo>
                <a:pt x="224229" y="56719"/>
                <a:pt x="250471" y="48650"/>
                <a:pt x="285631" y="0"/>
              </a:cubicBezTo>
              <a:cubicBezTo>
                <a:pt x="314525" y="20498"/>
                <a:pt x="330926" y="54723"/>
                <a:pt x="373598" y="84596"/>
              </a:cubicBezTo>
              <a:cubicBezTo>
                <a:pt x="413761" y="82849"/>
                <a:pt x="476919" y="100576"/>
                <a:pt x="514689" y="84596"/>
              </a:cubicBezTo>
              <a:cubicBezTo>
                <a:pt x="517751" y="109758"/>
                <a:pt x="487274" y="155919"/>
                <a:pt x="483294" y="190085"/>
              </a:cubicBezTo>
              <a:cubicBezTo>
                <a:pt x="512529" y="208206"/>
                <a:pt x="539308" y="260302"/>
                <a:pt x="571262" y="274680"/>
              </a:cubicBezTo>
              <a:cubicBezTo>
                <a:pt x="509826" y="301087"/>
                <a:pt x="477860" y="297582"/>
                <a:pt x="444143" y="321627"/>
              </a:cubicBezTo>
              <a:cubicBezTo>
                <a:pt x="436673" y="348425"/>
                <a:pt x="425366" y="384667"/>
                <a:pt x="412747" y="427116"/>
              </a:cubicBezTo>
              <a:cubicBezTo>
                <a:pt x="375135" y="430241"/>
                <a:pt x="319288" y="385594"/>
                <a:pt x="285631" y="380169"/>
              </a:cubicBezTo>
              <a:cubicBezTo>
                <a:pt x="247892" y="404102"/>
                <a:pt x="205626" y="397143"/>
                <a:pt x="158514" y="427116"/>
              </a:cubicBezTo>
              <a:cubicBezTo>
                <a:pt x="149690" y="397692"/>
                <a:pt x="147942" y="356746"/>
                <a:pt x="127118" y="321627"/>
              </a:cubicBezTo>
              <a:cubicBezTo>
                <a:pt x="65724" y="310484"/>
                <a:pt x="64309" y="295542"/>
                <a:pt x="-1" y="274680"/>
              </a:cubicBezTo>
              <a:close/>
            </a:path>
          </a:pathLst>
        </a:custGeom>
        <a:noFill/>
        <a:ln w="38100">
          <a:solidFill>
            <a:srgbClr val="C00000"/>
          </a:solidFill>
          <a:extLst>
            <a:ext uri="{C807C97D-BFC1-408E-A445-0C87EB9F89A2}">
              <ask:lineSketchStyleProps xmlns:ask="http://schemas.microsoft.com/office/drawing/2018/sketchyshapes" sd="239492326">
                <a:prstGeom prst="star7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10</xdr:col>
      <xdr:colOff>131627</xdr:colOff>
      <xdr:row>18</xdr:row>
      <xdr:rowOff>134825</xdr:rowOff>
    </xdr:from>
    <xdr:to>
      <xdr:col>10</xdr:col>
      <xdr:colOff>741703</xdr:colOff>
      <xdr:row>20</xdr:row>
      <xdr:rowOff>134978</xdr:rowOff>
    </xdr:to>
    <xdr:sp macro="" textlink="">
      <xdr:nvSpPr>
        <xdr:cNvPr id="9" name="Tähti: 7-sakarainen 8">
          <a:extLst>
            <a:ext uri="{FF2B5EF4-FFF2-40B4-BE49-F238E27FC236}">
              <a16:creationId xmlns:a16="http://schemas.microsoft.com/office/drawing/2014/main" id="{CFF4EB61-3DF4-431C-826C-F6DAC4E596AB}"/>
            </a:ext>
          </a:extLst>
        </xdr:cNvPr>
        <xdr:cNvSpPr/>
      </xdr:nvSpPr>
      <xdr:spPr>
        <a:xfrm rot="675511">
          <a:off x="8547917" y="4748735"/>
          <a:ext cx="610076" cy="503073"/>
        </a:xfrm>
        <a:custGeom>
          <a:avLst/>
          <a:gdLst>
            <a:gd name="connsiteX0" fmla="*/ -2 w 610076"/>
            <a:gd name="connsiteY0" fmla="*/ 323530 h 503073"/>
            <a:gd name="connsiteX1" fmla="*/ 93945 w 610076"/>
            <a:gd name="connsiteY1" fmla="*/ 223890 h 503073"/>
            <a:gd name="connsiteX2" fmla="*/ 60416 w 610076"/>
            <a:gd name="connsiteY2" fmla="*/ 99640 h 503073"/>
            <a:gd name="connsiteX3" fmla="*/ 211094 w 610076"/>
            <a:gd name="connsiteY3" fmla="*/ 99640 h 503073"/>
            <a:gd name="connsiteX4" fmla="*/ 305038 w 610076"/>
            <a:gd name="connsiteY4" fmla="*/ 0 h 503073"/>
            <a:gd name="connsiteX5" fmla="*/ 398982 w 610076"/>
            <a:gd name="connsiteY5" fmla="*/ 99640 h 503073"/>
            <a:gd name="connsiteX6" fmla="*/ 549660 w 610076"/>
            <a:gd name="connsiteY6" fmla="*/ 99640 h 503073"/>
            <a:gd name="connsiteX7" fmla="*/ 516131 w 610076"/>
            <a:gd name="connsiteY7" fmla="*/ 223890 h 503073"/>
            <a:gd name="connsiteX8" fmla="*/ 610078 w 610076"/>
            <a:gd name="connsiteY8" fmla="*/ 323530 h 503073"/>
            <a:gd name="connsiteX9" fmla="*/ 474321 w 610076"/>
            <a:gd name="connsiteY9" fmla="*/ 378826 h 503073"/>
            <a:gd name="connsiteX10" fmla="*/ 440792 w 610076"/>
            <a:gd name="connsiteY10" fmla="*/ 503076 h 503073"/>
            <a:gd name="connsiteX11" fmla="*/ 305038 w 610076"/>
            <a:gd name="connsiteY11" fmla="*/ 447779 h 503073"/>
            <a:gd name="connsiteX12" fmla="*/ 169284 w 610076"/>
            <a:gd name="connsiteY12" fmla="*/ 503076 h 503073"/>
            <a:gd name="connsiteX13" fmla="*/ 135755 w 610076"/>
            <a:gd name="connsiteY13" fmla="*/ 378826 h 503073"/>
            <a:gd name="connsiteX14" fmla="*/ -2 w 610076"/>
            <a:gd name="connsiteY14" fmla="*/ 323530 h 50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610076" h="503073" extrusionOk="0">
              <a:moveTo>
                <a:pt x="-2" y="323530"/>
              </a:moveTo>
              <a:cubicBezTo>
                <a:pt x="19300" y="297881"/>
                <a:pt x="58613" y="269971"/>
                <a:pt x="93945" y="223890"/>
              </a:cubicBezTo>
              <a:cubicBezTo>
                <a:pt x="82668" y="192249"/>
                <a:pt x="88480" y="157180"/>
                <a:pt x="60416" y="99640"/>
              </a:cubicBezTo>
              <a:cubicBezTo>
                <a:pt x="128793" y="82675"/>
                <a:pt x="156122" y="111723"/>
                <a:pt x="211094" y="99640"/>
              </a:cubicBezTo>
              <a:cubicBezTo>
                <a:pt x="230813" y="76508"/>
                <a:pt x="286804" y="34708"/>
                <a:pt x="305038" y="0"/>
              </a:cubicBezTo>
              <a:cubicBezTo>
                <a:pt x="335402" y="11678"/>
                <a:pt x="353221" y="64836"/>
                <a:pt x="398982" y="99640"/>
              </a:cubicBezTo>
              <a:cubicBezTo>
                <a:pt x="459761" y="82424"/>
                <a:pt x="507321" y="115117"/>
                <a:pt x="549660" y="99640"/>
              </a:cubicBezTo>
              <a:cubicBezTo>
                <a:pt x="540228" y="149718"/>
                <a:pt x="518041" y="186256"/>
                <a:pt x="516131" y="223890"/>
              </a:cubicBezTo>
              <a:cubicBezTo>
                <a:pt x="551659" y="244516"/>
                <a:pt x="571315" y="297563"/>
                <a:pt x="610078" y="323530"/>
              </a:cubicBezTo>
              <a:cubicBezTo>
                <a:pt x="569953" y="340419"/>
                <a:pt x="514358" y="358020"/>
                <a:pt x="474321" y="378826"/>
              </a:cubicBezTo>
              <a:cubicBezTo>
                <a:pt x="463081" y="442397"/>
                <a:pt x="446163" y="461646"/>
                <a:pt x="440792" y="503076"/>
              </a:cubicBezTo>
              <a:cubicBezTo>
                <a:pt x="405214" y="491727"/>
                <a:pt x="338038" y="459579"/>
                <a:pt x="305038" y="447779"/>
              </a:cubicBezTo>
              <a:cubicBezTo>
                <a:pt x="258736" y="483495"/>
                <a:pt x="206278" y="477645"/>
                <a:pt x="169284" y="503076"/>
              </a:cubicBezTo>
              <a:cubicBezTo>
                <a:pt x="144981" y="451268"/>
                <a:pt x="153935" y="417055"/>
                <a:pt x="135755" y="378826"/>
              </a:cubicBezTo>
              <a:cubicBezTo>
                <a:pt x="101393" y="382637"/>
                <a:pt x="69231" y="337967"/>
                <a:pt x="-2" y="323530"/>
              </a:cubicBezTo>
              <a:close/>
            </a:path>
          </a:pathLst>
        </a:custGeom>
        <a:noFill/>
        <a:ln w="38100">
          <a:solidFill>
            <a:srgbClr val="0070C0"/>
          </a:solidFill>
          <a:extLst>
            <a:ext uri="{C807C97D-BFC1-408E-A445-0C87EB9F89A2}">
              <ask:lineSketchStyleProps xmlns:ask="http://schemas.microsoft.com/office/drawing/2018/sketchyshapes" sd="239492326">
                <a:prstGeom prst="star7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9</xdr:col>
      <xdr:colOff>121041</xdr:colOff>
      <xdr:row>50</xdr:row>
      <xdr:rowOff>78056</xdr:rowOff>
    </xdr:from>
    <xdr:to>
      <xdr:col>9</xdr:col>
      <xdr:colOff>503843</xdr:colOff>
      <xdr:row>54</xdr:row>
      <xdr:rowOff>272366</xdr:rowOff>
    </xdr:to>
    <xdr:grpSp>
      <xdr:nvGrpSpPr>
        <xdr:cNvPr id="10" name="Ryhmä 9">
          <a:extLst>
            <a:ext uri="{FF2B5EF4-FFF2-40B4-BE49-F238E27FC236}">
              <a16:creationId xmlns:a16="http://schemas.microsoft.com/office/drawing/2014/main" id="{9152E63D-1DB1-4304-8052-0914B9A20F2E}"/>
            </a:ext>
          </a:extLst>
        </xdr:cNvPr>
        <xdr:cNvGrpSpPr/>
      </xdr:nvGrpSpPr>
      <xdr:grpSpPr>
        <a:xfrm>
          <a:off x="7594503" y="13405729"/>
          <a:ext cx="382802" cy="1395925"/>
          <a:chOff x="3118278" y="4324572"/>
          <a:chExt cx="341481" cy="1163176"/>
        </a:xfrm>
        <a:solidFill>
          <a:schemeClr val="accent6">
            <a:lumMod val="75000"/>
          </a:schemeClr>
        </a:solidFill>
      </xdr:grpSpPr>
      <xdr:sp macro="" textlink="">
        <xdr:nvSpPr>
          <xdr:cNvPr id="11" name="Nuoli: Taipunut ylös 10">
            <a:extLst>
              <a:ext uri="{FF2B5EF4-FFF2-40B4-BE49-F238E27FC236}">
                <a16:creationId xmlns:a16="http://schemas.microsoft.com/office/drawing/2014/main" id="{36E4B1FA-3F07-7506-1C5F-77CE49D798E1}"/>
              </a:ext>
            </a:extLst>
          </xdr:cNvPr>
          <xdr:cNvSpPr/>
        </xdr:nvSpPr>
        <xdr:spPr>
          <a:xfrm rot="5400000">
            <a:off x="2960140" y="4482757"/>
            <a:ext cx="657701" cy="341331"/>
          </a:xfrm>
          <a:prstGeom prst="bentUpArrow">
            <a:avLst>
              <a:gd name="adj1" fmla="val 13677"/>
              <a:gd name="adj2" fmla="val 25000"/>
              <a:gd name="adj3" fmla="val 25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i-FI" sz="1100"/>
          </a:p>
        </xdr:txBody>
      </xdr:sp>
      <xdr:sp macro="" textlink="">
        <xdr:nvSpPr>
          <xdr:cNvPr id="12" name="Nuoli: Taipunut ylös 11">
            <a:extLst>
              <a:ext uri="{FF2B5EF4-FFF2-40B4-BE49-F238E27FC236}">
                <a16:creationId xmlns:a16="http://schemas.microsoft.com/office/drawing/2014/main" id="{DFFCCD19-A427-E728-869B-218ACEAD9449}"/>
              </a:ext>
            </a:extLst>
          </xdr:cNvPr>
          <xdr:cNvSpPr/>
        </xdr:nvSpPr>
        <xdr:spPr>
          <a:xfrm rot="5400000">
            <a:off x="2963269" y="4734635"/>
            <a:ext cx="651350" cy="341331"/>
          </a:xfrm>
          <a:prstGeom prst="bentUpArrow">
            <a:avLst>
              <a:gd name="adj1" fmla="val 13677"/>
              <a:gd name="adj2" fmla="val 25000"/>
              <a:gd name="adj3" fmla="val 25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i-FI" sz="1100"/>
          </a:p>
        </xdr:txBody>
      </xdr:sp>
      <xdr:sp macro="" textlink="">
        <xdr:nvSpPr>
          <xdr:cNvPr id="13" name="Nuoli: Taipunut ylös 12">
            <a:extLst>
              <a:ext uri="{FF2B5EF4-FFF2-40B4-BE49-F238E27FC236}">
                <a16:creationId xmlns:a16="http://schemas.microsoft.com/office/drawing/2014/main" id="{3FB9666F-1412-5855-1BB6-D9D42625861E}"/>
              </a:ext>
            </a:extLst>
          </xdr:cNvPr>
          <xdr:cNvSpPr/>
        </xdr:nvSpPr>
        <xdr:spPr>
          <a:xfrm rot="5400000">
            <a:off x="2980721" y="5008710"/>
            <a:ext cx="617061" cy="341015"/>
          </a:xfrm>
          <a:prstGeom prst="bentUpArrow">
            <a:avLst>
              <a:gd name="adj1" fmla="val 13677"/>
              <a:gd name="adj2" fmla="val 25000"/>
              <a:gd name="adj3" fmla="val 2500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i-FI" sz="1100"/>
          </a:p>
        </xdr:txBody>
      </xdr:sp>
    </xdr:grpSp>
    <xdr:clientData/>
  </xdr:twoCellAnchor>
  <xdr:twoCellAnchor>
    <xdr:from>
      <xdr:col>0</xdr:col>
      <xdr:colOff>63039</xdr:colOff>
      <xdr:row>6</xdr:row>
      <xdr:rowOff>136869</xdr:rowOff>
    </xdr:from>
    <xdr:to>
      <xdr:col>0</xdr:col>
      <xdr:colOff>1968447</xdr:colOff>
      <xdr:row>15</xdr:row>
      <xdr:rowOff>78457</xdr:rowOff>
    </xdr:to>
    <xdr:grpSp>
      <xdr:nvGrpSpPr>
        <xdr:cNvPr id="23" name="Ryhmä 22">
          <a:extLst>
            <a:ext uri="{FF2B5EF4-FFF2-40B4-BE49-F238E27FC236}">
              <a16:creationId xmlns:a16="http://schemas.microsoft.com/office/drawing/2014/main" id="{C87644D0-AFB6-61E5-6239-9EA8C2BAE5F2}"/>
            </a:ext>
          </a:extLst>
        </xdr:cNvPr>
        <xdr:cNvGrpSpPr/>
      </xdr:nvGrpSpPr>
      <xdr:grpSpPr>
        <a:xfrm>
          <a:off x="63039" y="1895331"/>
          <a:ext cx="1905408" cy="1985799"/>
          <a:chOff x="89513" y="2213905"/>
          <a:chExt cx="1905408" cy="2055552"/>
        </a:xfrm>
      </xdr:grpSpPr>
      <xdr:sp macro="" textlink="">
        <xdr:nvSpPr>
          <xdr:cNvPr id="14" name="Tähti: 7-sakarainen 13">
            <a:extLst>
              <a:ext uri="{FF2B5EF4-FFF2-40B4-BE49-F238E27FC236}">
                <a16:creationId xmlns:a16="http://schemas.microsoft.com/office/drawing/2014/main" id="{D92F6E49-E2A8-45C2-B51A-EC061B10CC59}"/>
              </a:ext>
            </a:extLst>
          </xdr:cNvPr>
          <xdr:cNvSpPr/>
        </xdr:nvSpPr>
        <xdr:spPr>
          <a:xfrm rot="16503532">
            <a:off x="14441" y="2288977"/>
            <a:ext cx="2055552" cy="1905408"/>
          </a:xfrm>
          <a:custGeom>
            <a:avLst/>
            <a:gdLst>
              <a:gd name="connsiteX0" fmla="*/ -5 w 2055552"/>
              <a:gd name="connsiteY0" fmla="*/ 1225381 h 1905408"/>
              <a:gd name="connsiteX1" fmla="*/ 316531 w 2055552"/>
              <a:gd name="connsiteY1" fmla="*/ 847991 h 1905408"/>
              <a:gd name="connsiteX2" fmla="*/ 203563 w 2055552"/>
              <a:gd name="connsiteY2" fmla="*/ 377391 h 1905408"/>
              <a:gd name="connsiteX3" fmla="*/ 711245 w 2055552"/>
              <a:gd name="connsiteY3" fmla="*/ 377392 h 1905408"/>
              <a:gd name="connsiteX4" fmla="*/ 1027776 w 2055552"/>
              <a:gd name="connsiteY4" fmla="*/ 0 h 1905408"/>
              <a:gd name="connsiteX5" fmla="*/ 1344307 w 2055552"/>
              <a:gd name="connsiteY5" fmla="*/ 377392 h 1905408"/>
              <a:gd name="connsiteX6" fmla="*/ 1851989 w 2055552"/>
              <a:gd name="connsiteY6" fmla="*/ 377391 h 1905408"/>
              <a:gd name="connsiteX7" fmla="*/ 1739021 w 2055552"/>
              <a:gd name="connsiteY7" fmla="*/ 847991 h 1905408"/>
              <a:gd name="connsiteX8" fmla="*/ 2055557 w 2055552"/>
              <a:gd name="connsiteY8" fmla="*/ 1225381 h 1905408"/>
              <a:gd name="connsiteX9" fmla="*/ 1598148 w 2055552"/>
              <a:gd name="connsiteY9" fmla="*/ 1434817 h 1905408"/>
              <a:gd name="connsiteX10" fmla="*/ 1485177 w 2055552"/>
              <a:gd name="connsiteY10" fmla="*/ 1905418 h 1905408"/>
              <a:gd name="connsiteX11" fmla="*/ 1027776 w 2055552"/>
              <a:gd name="connsiteY11" fmla="*/ 1695979 h 1905408"/>
              <a:gd name="connsiteX12" fmla="*/ 570375 w 2055552"/>
              <a:gd name="connsiteY12" fmla="*/ 1905418 h 1905408"/>
              <a:gd name="connsiteX13" fmla="*/ 457404 w 2055552"/>
              <a:gd name="connsiteY13" fmla="*/ 1434817 h 1905408"/>
              <a:gd name="connsiteX14" fmla="*/ -5 w 2055552"/>
              <a:gd name="connsiteY14" fmla="*/ 1225381 h 190540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2055552" h="1905408" fill="none" extrusionOk="0">
                <a:moveTo>
                  <a:pt x="-5" y="1225381"/>
                </a:moveTo>
                <a:cubicBezTo>
                  <a:pt x="102837" y="1056302"/>
                  <a:pt x="232877" y="955062"/>
                  <a:pt x="316531" y="847991"/>
                </a:cubicBezTo>
                <a:cubicBezTo>
                  <a:pt x="281984" y="721612"/>
                  <a:pt x="271459" y="599535"/>
                  <a:pt x="203563" y="377391"/>
                </a:cubicBezTo>
                <a:cubicBezTo>
                  <a:pt x="376042" y="338316"/>
                  <a:pt x="494656" y="417195"/>
                  <a:pt x="711245" y="377392"/>
                </a:cubicBezTo>
                <a:cubicBezTo>
                  <a:pt x="830342" y="181452"/>
                  <a:pt x="947819" y="169541"/>
                  <a:pt x="1027776" y="0"/>
                </a:cubicBezTo>
                <a:cubicBezTo>
                  <a:pt x="1194952" y="119267"/>
                  <a:pt x="1173716" y="246209"/>
                  <a:pt x="1344307" y="377392"/>
                </a:cubicBezTo>
                <a:cubicBezTo>
                  <a:pt x="1577341" y="369837"/>
                  <a:pt x="1665979" y="388529"/>
                  <a:pt x="1851989" y="377391"/>
                </a:cubicBezTo>
                <a:cubicBezTo>
                  <a:pt x="1821942" y="549203"/>
                  <a:pt x="1728989" y="692565"/>
                  <a:pt x="1739021" y="847991"/>
                </a:cubicBezTo>
                <a:cubicBezTo>
                  <a:pt x="1811344" y="930758"/>
                  <a:pt x="1942211" y="1111899"/>
                  <a:pt x="2055557" y="1225381"/>
                </a:cubicBezTo>
                <a:cubicBezTo>
                  <a:pt x="1925186" y="1318757"/>
                  <a:pt x="1726818" y="1338767"/>
                  <a:pt x="1598148" y="1434817"/>
                </a:cubicBezTo>
                <a:cubicBezTo>
                  <a:pt x="1585694" y="1555217"/>
                  <a:pt x="1516654" y="1694060"/>
                  <a:pt x="1485177" y="1905418"/>
                </a:cubicBezTo>
                <a:cubicBezTo>
                  <a:pt x="1282222" y="1859617"/>
                  <a:pt x="1192650" y="1747737"/>
                  <a:pt x="1027776" y="1695979"/>
                </a:cubicBezTo>
                <a:cubicBezTo>
                  <a:pt x="871645" y="1816129"/>
                  <a:pt x="736993" y="1787970"/>
                  <a:pt x="570375" y="1905418"/>
                </a:cubicBezTo>
                <a:cubicBezTo>
                  <a:pt x="509947" y="1679347"/>
                  <a:pt x="551614" y="1633147"/>
                  <a:pt x="457404" y="1434817"/>
                </a:cubicBezTo>
                <a:cubicBezTo>
                  <a:pt x="263928" y="1364672"/>
                  <a:pt x="221276" y="1300046"/>
                  <a:pt x="-5" y="1225381"/>
                </a:cubicBezTo>
                <a:close/>
              </a:path>
              <a:path w="2055552" h="1905408" stroke="0" extrusionOk="0">
                <a:moveTo>
                  <a:pt x="-5" y="1225381"/>
                </a:moveTo>
                <a:cubicBezTo>
                  <a:pt x="84231" y="1107209"/>
                  <a:pt x="278297" y="971013"/>
                  <a:pt x="316531" y="847991"/>
                </a:cubicBezTo>
                <a:cubicBezTo>
                  <a:pt x="262418" y="649597"/>
                  <a:pt x="276908" y="592294"/>
                  <a:pt x="203563" y="377391"/>
                </a:cubicBezTo>
                <a:cubicBezTo>
                  <a:pt x="366376" y="375236"/>
                  <a:pt x="555251" y="398706"/>
                  <a:pt x="711245" y="377392"/>
                </a:cubicBezTo>
                <a:cubicBezTo>
                  <a:pt x="806145" y="239542"/>
                  <a:pt x="977244" y="112790"/>
                  <a:pt x="1027776" y="0"/>
                </a:cubicBezTo>
                <a:cubicBezTo>
                  <a:pt x="1182459" y="135511"/>
                  <a:pt x="1264014" y="309709"/>
                  <a:pt x="1344307" y="377392"/>
                </a:cubicBezTo>
                <a:cubicBezTo>
                  <a:pt x="1535347" y="352475"/>
                  <a:pt x="1734969" y="421701"/>
                  <a:pt x="1851989" y="377391"/>
                </a:cubicBezTo>
                <a:cubicBezTo>
                  <a:pt x="1832593" y="593333"/>
                  <a:pt x="1780504" y="672370"/>
                  <a:pt x="1739021" y="847991"/>
                </a:cubicBezTo>
                <a:cubicBezTo>
                  <a:pt x="1901429" y="960125"/>
                  <a:pt x="1927777" y="1128464"/>
                  <a:pt x="2055557" y="1225381"/>
                </a:cubicBezTo>
                <a:cubicBezTo>
                  <a:pt x="1920226" y="1306183"/>
                  <a:pt x="1777713" y="1344874"/>
                  <a:pt x="1598148" y="1434817"/>
                </a:cubicBezTo>
                <a:cubicBezTo>
                  <a:pt x="1583820" y="1596985"/>
                  <a:pt x="1512020" y="1707081"/>
                  <a:pt x="1485177" y="1905418"/>
                </a:cubicBezTo>
                <a:cubicBezTo>
                  <a:pt x="1300584" y="1886379"/>
                  <a:pt x="1244508" y="1757329"/>
                  <a:pt x="1027776" y="1695979"/>
                </a:cubicBezTo>
                <a:cubicBezTo>
                  <a:pt x="897025" y="1788892"/>
                  <a:pt x="666380" y="1859694"/>
                  <a:pt x="570375" y="1905418"/>
                </a:cubicBezTo>
                <a:cubicBezTo>
                  <a:pt x="503101" y="1772705"/>
                  <a:pt x="535867" y="1559339"/>
                  <a:pt x="457404" y="1434817"/>
                </a:cubicBezTo>
                <a:cubicBezTo>
                  <a:pt x="342650" y="1439757"/>
                  <a:pt x="103730" y="1248629"/>
                  <a:pt x="-5" y="1225381"/>
                </a:cubicBezTo>
                <a:close/>
              </a:path>
            </a:pathLst>
          </a:custGeom>
          <a:solidFill>
            <a:schemeClr val="accent6">
              <a:lumMod val="20000"/>
              <a:lumOff val="80000"/>
            </a:schemeClr>
          </a:solidFill>
          <a:ln w="38100">
            <a:solidFill>
              <a:srgbClr val="0070C0"/>
            </a:solidFill>
            <a:extLst>
              <a:ext uri="{C807C97D-BFC1-408E-A445-0C87EB9F89A2}">
                <ask:lineSketchStyleProps xmlns:ask="http://schemas.microsoft.com/office/drawing/2018/sketchyshapes" sd="239492326">
                  <a:prstGeom prst="star7">
                    <a:avLst/>
                  </a:prstGeom>
                  <ask:type>
                    <ask:lineSketchScribble/>
                  </ask:type>
                </ask:lineSketchStyleProps>
              </a:ext>
            </a:extLst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fi-FI" sz="800" b="1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15" name="Tekstiruutu 14">
            <a:extLst>
              <a:ext uri="{FF2B5EF4-FFF2-40B4-BE49-F238E27FC236}">
                <a16:creationId xmlns:a16="http://schemas.microsoft.com/office/drawing/2014/main" id="{113101A6-D173-DFF0-2E96-0AA48CA63C4E}"/>
              </a:ext>
            </a:extLst>
          </xdr:cNvPr>
          <xdr:cNvSpPr txBox="1"/>
        </xdr:nvSpPr>
        <xdr:spPr>
          <a:xfrm rot="20091650">
            <a:off x="300408" y="2356166"/>
            <a:ext cx="1633057" cy="1633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i-FI" sz="1200" b="1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Lisää</a:t>
            </a:r>
          </a:p>
          <a:p>
            <a:pPr algn="ctr"/>
            <a:r>
              <a:rPr lang="fi-FI" sz="1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Arvosanasi</a:t>
            </a:r>
            <a:endParaRPr lang="fi-FI" sz="1400">
              <a:solidFill>
                <a:sysClr val="windowText" lastClr="000000"/>
              </a:solidFill>
              <a:effectLst/>
            </a:endParaRPr>
          </a:p>
          <a:p>
            <a:pPr algn="ctr"/>
            <a:r>
              <a:rPr lang="fi-FI" sz="1400" b="1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sini- ja vihreä-pohjaisiin tyhjiin</a:t>
            </a:r>
            <a:r>
              <a:rPr lang="fi-FI" sz="1400" b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ruutuihin</a:t>
            </a:r>
          </a:p>
          <a:p>
            <a:pPr algn="ctr"/>
            <a:r>
              <a:rPr lang="fi-FI" sz="1050" b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sarakkeisiin B ja D</a:t>
            </a:r>
            <a:endParaRPr lang="fi-FI" sz="1400">
              <a:solidFill>
                <a:schemeClr val="accent6">
                  <a:lumMod val="75000"/>
                </a:schemeClr>
              </a:solidFill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BD45-45B4-432C-9D96-CC6435ECF725}">
  <sheetPr>
    <pageSetUpPr fitToPage="1"/>
  </sheetPr>
  <dimension ref="A1:Q76"/>
  <sheetViews>
    <sheetView tabSelected="1" zoomScale="104" zoomScaleNormal="145" workbookViewId="0">
      <selection activeCell="D33" sqref="D33:D35"/>
    </sheetView>
  </sheetViews>
  <sheetFormatPr defaultColWidth="8.77734375" defaultRowHeight="18" x14ac:dyDescent="0.35"/>
  <cols>
    <col min="1" max="1" width="32.44140625" style="1" customWidth="1"/>
    <col min="2" max="2" width="11.21875" style="1" customWidth="1"/>
    <col min="3" max="3" width="5.77734375" style="1" customWidth="1"/>
    <col min="4" max="5" width="11.21875" style="1" customWidth="1"/>
    <col min="6" max="6" width="7.21875" style="1" customWidth="1"/>
    <col min="7" max="7" width="11.21875" style="2" customWidth="1"/>
    <col min="8" max="8" width="5.77734375" style="4" customWidth="1"/>
    <col min="9" max="9" width="12.77734375" style="9" customWidth="1"/>
    <col min="10" max="10" width="11.21875" style="1" customWidth="1"/>
    <col min="11" max="11" width="12.6640625" style="1" customWidth="1"/>
    <col min="12" max="12" width="6.44140625" style="1" customWidth="1"/>
    <col min="13" max="13" width="13" style="1" customWidth="1"/>
    <col min="14" max="14" width="9.21875" style="1" customWidth="1"/>
    <col min="15" max="15" width="19.44140625" style="1" customWidth="1"/>
    <col min="16" max="17" width="10.33203125" style="1" customWidth="1"/>
    <col min="18" max="16384" width="8.77734375" style="1"/>
  </cols>
  <sheetData>
    <row r="1" spans="1:17" s="37" customFormat="1" ht="46.2" x14ac:dyDescent="0.85">
      <c r="A1" s="33" t="s">
        <v>8</v>
      </c>
      <c r="B1" s="33"/>
      <c r="C1" s="33"/>
      <c r="D1" s="33"/>
      <c r="E1" s="33"/>
      <c r="F1" s="33"/>
      <c r="G1" s="34"/>
      <c r="H1" s="35"/>
      <c r="I1" s="36"/>
      <c r="K1" s="151"/>
      <c r="M1" s="1"/>
      <c r="N1" s="1"/>
      <c r="O1" s="1"/>
      <c r="P1" s="1"/>
      <c r="Q1" s="1"/>
    </row>
    <row r="2" spans="1:17" ht="18.45" customHeight="1" x14ac:dyDescent="0.35">
      <c r="A2" s="32" t="s">
        <v>29</v>
      </c>
      <c r="G2" s="1"/>
      <c r="H2" s="16" t="s">
        <v>9</v>
      </c>
      <c r="I2" s="155"/>
      <c r="J2" s="156"/>
      <c r="K2" s="24"/>
    </row>
    <row r="3" spans="1:17" ht="21" customHeight="1" x14ac:dyDescent="0.35">
      <c r="A3" s="153" t="s">
        <v>61</v>
      </c>
      <c r="B3" s="27"/>
      <c r="C3" s="27"/>
      <c r="D3" s="30"/>
      <c r="E3" s="30"/>
      <c r="F3" s="30"/>
      <c r="G3" s="1"/>
      <c r="H3" s="16" t="s">
        <v>10</v>
      </c>
      <c r="I3" s="155"/>
      <c r="J3" s="156"/>
      <c r="K3" s="24"/>
    </row>
    <row r="4" spans="1:17" x14ac:dyDescent="0.35">
      <c r="A4" s="153" t="s">
        <v>57</v>
      </c>
      <c r="B4" s="153"/>
      <c r="C4" s="153"/>
      <c r="D4" s="31"/>
      <c r="E4" s="31"/>
      <c r="G4" s="1"/>
      <c r="H4" s="16" t="s">
        <v>11</v>
      </c>
      <c r="I4" s="171"/>
      <c r="J4" s="171"/>
      <c r="K4" s="171"/>
    </row>
    <row r="5" spans="1:17" x14ac:dyDescent="0.35">
      <c r="A5" s="153" t="s">
        <v>60</v>
      </c>
      <c r="B5" s="25"/>
      <c r="C5" s="24"/>
      <c r="G5" s="1"/>
      <c r="H5" s="16" t="s">
        <v>30</v>
      </c>
      <c r="I5" s="157"/>
      <c r="J5" s="156"/>
      <c r="K5" s="24"/>
    </row>
    <row r="6" spans="1:17" ht="18.45" customHeight="1" x14ac:dyDescent="0.35">
      <c r="A6" s="154" t="s">
        <v>56</v>
      </c>
      <c r="B6" s="25"/>
      <c r="C6" s="24"/>
      <c r="G6" s="1"/>
      <c r="H6" s="16" t="s">
        <v>38</v>
      </c>
      <c r="I6" s="158"/>
      <c r="J6" s="38"/>
      <c r="K6" s="38"/>
    </row>
    <row r="7" spans="1:17" ht="18.45" customHeight="1" x14ac:dyDescent="0.35">
      <c r="A7" s="32"/>
      <c r="B7" s="26"/>
      <c r="G7" s="1"/>
      <c r="H7" s="16"/>
      <c r="I7" s="122"/>
      <c r="J7" s="38"/>
      <c r="K7" s="38"/>
    </row>
    <row r="8" spans="1:17" ht="18.45" customHeight="1" x14ac:dyDescent="0.35">
      <c r="B8" s="28" t="s">
        <v>37</v>
      </c>
      <c r="H8" s="122"/>
      <c r="I8" s="122"/>
      <c r="J8" s="122"/>
      <c r="K8" s="123" t="s">
        <v>58</v>
      </c>
    </row>
    <row r="9" spans="1:17" ht="18.45" customHeight="1" x14ac:dyDescent="0.35">
      <c r="A9" s="29" t="s">
        <v>34</v>
      </c>
      <c r="B9" s="143"/>
      <c r="C9" s="144"/>
      <c r="D9" s="144"/>
      <c r="E9" s="144"/>
      <c r="F9" s="144"/>
      <c r="G9" s="145"/>
      <c r="H9" s="145"/>
      <c r="I9" s="144"/>
      <c r="J9" s="144"/>
      <c r="K9" s="6"/>
    </row>
    <row r="10" spans="1:17" x14ac:dyDescent="0.35">
      <c r="A10" s="29" t="s">
        <v>35</v>
      </c>
      <c r="B10" s="143"/>
      <c r="C10" s="146"/>
      <c r="D10" s="147"/>
      <c r="E10" s="148"/>
      <c r="F10" s="147"/>
      <c r="G10" s="145"/>
      <c r="H10" s="145"/>
      <c r="I10" s="144"/>
      <c r="J10" s="144"/>
      <c r="K10" s="6"/>
    </row>
    <row r="11" spans="1:17" x14ac:dyDescent="0.35">
      <c r="A11" s="29" t="s">
        <v>36</v>
      </c>
      <c r="B11" s="143"/>
      <c r="C11" s="144"/>
      <c r="D11" s="144"/>
      <c r="E11" s="144"/>
      <c r="F11" s="144"/>
      <c r="G11" s="145"/>
      <c r="H11" s="145"/>
      <c r="I11" s="144"/>
      <c r="J11" s="144"/>
      <c r="K11" s="6"/>
    </row>
    <row r="12" spans="1:17" x14ac:dyDescent="0.35">
      <c r="A12" s="29" t="s">
        <v>39</v>
      </c>
      <c r="B12" s="143"/>
      <c r="C12" s="144"/>
      <c r="D12" s="144"/>
      <c r="E12" s="144"/>
      <c r="F12" s="144"/>
      <c r="G12" s="145"/>
      <c r="H12" s="145"/>
      <c r="I12" s="144"/>
      <c r="J12" s="144"/>
      <c r="K12" s="6"/>
    </row>
    <row r="13" spans="1:17" x14ac:dyDescent="0.35">
      <c r="A13" s="29" t="s">
        <v>40</v>
      </c>
      <c r="B13" s="143"/>
      <c r="C13" s="144"/>
      <c r="D13" s="144"/>
      <c r="E13" s="144"/>
      <c r="F13" s="144"/>
      <c r="G13" s="145"/>
      <c r="H13" s="145"/>
      <c r="I13" s="144"/>
      <c r="J13" s="144"/>
      <c r="K13" s="6"/>
    </row>
    <row r="14" spans="1:17" x14ac:dyDescent="0.35">
      <c r="A14" s="29" t="s">
        <v>41</v>
      </c>
      <c r="B14" s="143"/>
      <c r="C14" s="149"/>
      <c r="D14" s="150"/>
      <c r="E14" s="147"/>
      <c r="F14" s="147"/>
      <c r="G14" s="145"/>
      <c r="H14" s="145"/>
      <c r="I14" s="144"/>
      <c r="J14" s="144"/>
      <c r="K14" s="6"/>
    </row>
    <row r="15" spans="1:17" x14ac:dyDescent="0.35">
      <c r="A15" s="29" t="s">
        <v>42</v>
      </c>
      <c r="B15" s="143"/>
      <c r="C15" s="149"/>
      <c r="D15" s="150"/>
      <c r="E15" s="144"/>
      <c r="F15" s="145"/>
      <c r="G15" s="145"/>
      <c r="H15" s="145"/>
      <c r="I15" s="144"/>
      <c r="J15" s="144"/>
      <c r="K15" s="6"/>
    </row>
    <row r="16" spans="1:17" s="37" customFormat="1" ht="12" customHeight="1" x14ac:dyDescent="0.85">
      <c r="A16" s="33"/>
      <c r="B16" s="33"/>
      <c r="C16" s="33"/>
      <c r="D16" s="50"/>
      <c r="M16" s="52"/>
      <c r="N16" s="1"/>
      <c r="O16" s="1"/>
    </row>
    <row r="17" spans="1:17" s="78" customFormat="1" ht="19.95" customHeight="1" x14ac:dyDescent="0.3">
      <c r="A17" s="79" t="s">
        <v>24</v>
      </c>
      <c r="B17" s="120" t="s">
        <v>31</v>
      </c>
      <c r="C17" s="120"/>
      <c r="D17" s="120"/>
      <c r="E17" s="120"/>
      <c r="F17" s="120"/>
      <c r="G17" s="51"/>
      <c r="H17" s="3"/>
      <c r="I17" s="120"/>
      <c r="J17" s="120" t="s">
        <v>48</v>
      </c>
      <c r="K17" s="120" t="s">
        <v>21</v>
      </c>
      <c r="N17" s="120"/>
      <c r="O17" s="120"/>
      <c r="P17" s="120"/>
      <c r="Q17" s="120"/>
    </row>
    <row r="18" spans="1:17" ht="19.95" customHeight="1" x14ac:dyDescent="0.35">
      <c r="A18" s="112" t="s">
        <v>12</v>
      </c>
      <c r="B18" s="109"/>
      <c r="C18" s="80"/>
      <c r="D18" s="107" t="s">
        <v>43</v>
      </c>
      <c r="E18" s="81"/>
      <c r="F18" s="81"/>
      <c r="G18" s="67"/>
      <c r="H18" s="67"/>
      <c r="I18" s="68"/>
      <c r="J18" s="114"/>
      <c r="K18" s="115"/>
    </row>
    <row r="19" spans="1:17" ht="19.95" customHeight="1" x14ac:dyDescent="0.35">
      <c r="A19" s="112" t="s">
        <v>13</v>
      </c>
      <c r="B19" s="109"/>
      <c r="C19" s="80"/>
      <c r="D19" s="67"/>
      <c r="E19" s="45" t="s">
        <v>32</v>
      </c>
      <c r="F19" s="42"/>
      <c r="G19" s="43"/>
      <c r="H19" s="43"/>
      <c r="I19" s="43"/>
      <c r="J19" s="82" t="e">
        <f>AVERAGE(B18:B30)</f>
        <v>#DIV/0!</v>
      </c>
      <c r="K19" s="43"/>
    </row>
    <row r="20" spans="1:17" ht="19.95" customHeight="1" x14ac:dyDescent="0.35">
      <c r="A20" s="112" t="s">
        <v>14</v>
      </c>
      <c r="B20" s="109"/>
      <c r="C20" s="80"/>
      <c r="D20" s="69" t="s">
        <v>44</v>
      </c>
      <c r="E20" s="67"/>
      <c r="F20" s="68"/>
      <c r="G20" s="67"/>
      <c r="H20" s="67"/>
      <c r="I20" s="67"/>
      <c r="J20" s="67"/>
      <c r="K20" s="83" t="e">
        <f>J19</f>
        <v>#DIV/0!</v>
      </c>
    </row>
    <row r="21" spans="1:17" ht="19.95" customHeight="1" x14ac:dyDescent="0.35">
      <c r="A21" s="112" t="s">
        <v>46</v>
      </c>
      <c r="B21" s="109"/>
      <c r="C21" s="80"/>
      <c r="E21" s="121" t="s">
        <v>49</v>
      </c>
      <c r="F21" s="2"/>
      <c r="G21" s="13"/>
      <c r="H21" s="1"/>
      <c r="I21" s="13"/>
      <c r="J21" s="4"/>
      <c r="K21" s="3"/>
    </row>
    <row r="22" spans="1:17" ht="19.95" customHeight="1" x14ac:dyDescent="0.35">
      <c r="A22" s="112" t="s">
        <v>0</v>
      </c>
      <c r="B22" s="109"/>
      <c r="C22" s="80"/>
      <c r="D22" s="108" t="s">
        <v>45</v>
      </c>
      <c r="E22" s="65"/>
      <c r="F22" s="66"/>
      <c r="G22" s="65"/>
      <c r="H22" s="65"/>
      <c r="I22" s="66"/>
      <c r="J22" s="116"/>
      <c r="K22" s="117"/>
    </row>
    <row r="23" spans="1:17" ht="19.95" customHeight="1" x14ac:dyDescent="0.35">
      <c r="A23" s="112" t="s">
        <v>1</v>
      </c>
      <c r="B23" s="109"/>
      <c r="C23" s="80"/>
      <c r="D23" s="65"/>
      <c r="E23" s="70" t="s">
        <v>50</v>
      </c>
      <c r="F23" s="21"/>
      <c r="G23" s="71"/>
      <c r="H23" s="71"/>
      <c r="I23" s="71"/>
      <c r="J23" s="73"/>
      <c r="K23" s="84">
        <v>6</v>
      </c>
    </row>
    <row r="24" spans="1:17" ht="19.95" customHeight="1" x14ac:dyDescent="0.35">
      <c r="A24" s="112" t="s">
        <v>2</v>
      </c>
      <c r="B24" s="109"/>
      <c r="C24" s="80"/>
      <c r="D24" s="65"/>
      <c r="E24" s="46" t="s">
        <v>51</v>
      </c>
      <c r="F24" s="56"/>
      <c r="G24" s="53"/>
      <c r="H24" s="53"/>
      <c r="I24" s="53"/>
      <c r="J24" s="85" t="e">
        <f>AVERAGE(B18:B35)</f>
        <v>#DIV/0!</v>
      </c>
      <c r="K24" s="44"/>
    </row>
    <row r="25" spans="1:17" ht="19.95" customHeight="1" x14ac:dyDescent="0.35">
      <c r="A25" s="112" t="s">
        <v>3</v>
      </c>
      <c r="B25" s="109"/>
      <c r="C25" s="80"/>
      <c r="D25" s="65"/>
      <c r="E25" s="60" t="s">
        <v>52</v>
      </c>
      <c r="F25" s="60"/>
      <c r="G25" s="60"/>
      <c r="H25" s="60"/>
      <c r="I25" s="61"/>
      <c r="J25" s="74"/>
      <c r="K25" s="86" t="e">
        <f>IF(J24&gt;D54,E55,IF(J24&gt;D53,E54,IF(J24&gt;D52,E53,IF(J24&gt;D51,E52,IF(J24&gt;D50,E51,IF(J24&gt;D49,E50,IF(J24&gt;D48,E49,IF(J24&gt;D47,E48,IF(J24&gt;D46,E47,IF(J24&gt;D45,E46,IF(J24&gt;D44,E45,IF(J24&gt;D43,E44,IF(J24&gt;D42,E43,IF(J24&gt;D41,E42,IF(J24&gt;D40,E41,IF(J24&gt;B40,E40,0))))))))))))))))</f>
        <v>#DIV/0!</v>
      </c>
    </row>
    <row r="26" spans="1:17" ht="19.95" customHeight="1" x14ac:dyDescent="0.35">
      <c r="A26" s="112" t="s">
        <v>4</v>
      </c>
      <c r="B26" s="109"/>
      <c r="C26" s="80"/>
      <c r="D26" s="65"/>
      <c r="E26" s="57" t="s">
        <v>33</v>
      </c>
      <c r="F26" s="58"/>
      <c r="G26" s="59"/>
      <c r="H26" s="59"/>
      <c r="I26" s="59"/>
      <c r="J26" s="87" t="e">
        <f>AVERAGE(D33:D35)</f>
        <v>#DIV/0!</v>
      </c>
      <c r="K26" s="75"/>
    </row>
    <row r="27" spans="1:17" ht="19.95" customHeight="1" x14ac:dyDescent="0.35">
      <c r="A27" s="112" t="s">
        <v>5</v>
      </c>
      <c r="B27" s="109"/>
      <c r="C27" s="80"/>
      <c r="D27" s="65"/>
      <c r="E27" s="62" t="s">
        <v>53</v>
      </c>
      <c r="F27" s="62"/>
      <c r="G27" s="63"/>
      <c r="H27" s="64"/>
      <c r="I27" s="5"/>
      <c r="J27" s="76"/>
      <c r="K27" s="90" t="e">
        <f>IF(J26&gt;I46,J47,IF(J26&gt;I45,J46,IF(J26&gt;I44,J45,IF(J26&gt;I43,J44,IF(J26&gt;I42,J43,IF(J26&gt;I41,J42,IF(J26&gt;I40,J41,IF(J26&gt;G40,J40,0))))))))</f>
        <v>#DIV/0!</v>
      </c>
    </row>
    <row r="28" spans="1:17" ht="19.95" customHeight="1" x14ac:dyDescent="0.35">
      <c r="A28" s="112" t="s">
        <v>15</v>
      </c>
      <c r="B28" s="109"/>
      <c r="C28" s="80"/>
      <c r="D28" s="65"/>
      <c r="E28" s="72" t="s">
        <v>54</v>
      </c>
      <c r="F28" s="22"/>
      <c r="G28" s="23"/>
      <c r="H28" s="55"/>
      <c r="I28" s="54"/>
      <c r="J28" s="77"/>
      <c r="K28" s="91">
        <v>2</v>
      </c>
    </row>
    <row r="29" spans="1:17" ht="19.95" customHeight="1" x14ac:dyDescent="0.35">
      <c r="A29" s="129" t="s">
        <v>6</v>
      </c>
      <c r="B29" s="109"/>
      <c r="C29" s="89"/>
      <c r="D29" s="118" t="s">
        <v>26</v>
      </c>
      <c r="E29" s="127"/>
      <c r="F29" s="128"/>
      <c r="G29" s="128"/>
      <c r="H29" s="119"/>
      <c r="I29" s="119"/>
      <c r="J29" s="127"/>
      <c r="K29" s="137" t="e">
        <f>SUM(K23:K28)</f>
        <v>#DIV/0!</v>
      </c>
    </row>
    <row r="30" spans="1:17" ht="19.95" customHeight="1" thickBot="1" x14ac:dyDescent="0.4">
      <c r="A30" s="131" t="s">
        <v>7</v>
      </c>
      <c r="B30" s="152"/>
      <c r="C30" s="132"/>
      <c r="D30" s="133"/>
      <c r="E30" s="134" t="s">
        <v>49</v>
      </c>
      <c r="F30" s="135"/>
      <c r="G30" s="135"/>
      <c r="H30" s="135"/>
      <c r="I30" s="136"/>
      <c r="J30" s="133"/>
      <c r="K30" s="133"/>
    </row>
    <row r="31" spans="1:17" ht="19.95" customHeight="1" thickTop="1" x14ac:dyDescent="0.35">
      <c r="A31" s="130" t="s">
        <v>16</v>
      </c>
      <c r="B31" s="110"/>
      <c r="C31" s="124"/>
      <c r="D31" s="124"/>
      <c r="E31" s="124"/>
      <c r="F31" s="124"/>
      <c r="G31" s="125"/>
      <c r="H31" s="126"/>
      <c r="J31" s="124"/>
      <c r="K31" s="124"/>
    </row>
    <row r="32" spans="1:17" ht="19.95" customHeight="1" x14ac:dyDescent="0.4">
      <c r="A32" s="112" t="s">
        <v>17</v>
      </c>
      <c r="B32" s="110"/>
      <c r="C32" s="89"/>
      <c r="D32" s="113"/>
      <c r="E32" s="48"/>
      <c r="N32" s="4"/>
      <c r="O32" s="9"/>
    </row>
    <row r="33" spans="1:15" ht="19.95" customHeight="1" x14ac:dyDescent="0.35">
      <c r="A33" s="112" t="s">
        <v>18</v>
      </c>
      <c r="B33" s="110"/>
      <c r="C33" s="89"/>
      <c r="D33" s="111"/>
    </row>
    <row r="34" spans="1:15" ht="19.95" customHeight="1" x14ac:dyDescent="0.35">
      <c r="A34" s="112" t="s">
        <v>19</v>
      </c>
      <c r="B34" s="110"/>
      <c r="C34" s="89"/>
      <c r="D34" s="111"/>
      <c r="E34" s="49"/>
      <c r="N34" s="4"/>
      <c r="O34" s="9"/>
    </row>
    <row r="35" spans="1:15" ht="19.95" customHeight="1" x14ac:dyDescent="0.35">
      <c r="A35" s="112" t="s">
        <v>20</v>
      </c>
      <c r="B35" s="110"/>
      <c r="C35" s="89"/>
      <c r="D35" s="111"/>
      <c r="E35" s="7"/>
      <c r="F35" s="47"/>
      <c r="G35" s="47"/>
      <c r="H35" s="47"/>
      <c r="I35" s="47"/>
      <c r="K35" s="7"/>
      <c r="M35" s="2"/>
      <c r="N35" s="4"/>
      <c r="O35" s="9"/>
    </row>
    <row r="36" spans="1:15" ht="19.95" customHeight="1" x14ac:dyDescent="0.35">
      <c r="A36" s="40"/>
      <c r="B36" s="89"/>
      <c r="C36" s="89"/>
      <c r="D36" s="2"/>
      <c r="E36" s="7"/>
      <c r="F36" s="7"/>
      <c r="G36" s="1"/>
    </row>
    <row r="37" spans="1:15" ht="18.600000000000001" thickBot="1" x14ac:dyDescent="0.4">
      <c r="B37" s="7"/>
      <c r="C37" s="7"/>
      <c r="D37" s="7"/>
      <c r="E37" s="7"/>
      <c r="F37" s="7"/>
    </row>
    <row r="38" spans="1:15" s="39" customFormat="1" ht="24" thickBot="1" x14ac:dyDescent="0.5">
      <c r="A38" s="10"/>
      <c r="B38" s="159" t="s">
        <v>23</v>
      </c>
      <c r="C38" s="160"/>
      <c r="D38" s="160"/>
      <c r="E38" s="161"/>
      <c r="F38" s="1"/>
      <c r="G38" s="162" t="s">
        <v>22</v>
      </c>
      <c r="H38" s="163"/>
      <c r="I38" s="163"/>
      <c r="J38" s="164"/>
    </row>
    <row r="39" spans="1:15" s="39" customFormat="1" ht="42.45" customHeight="1" x14ac:dyDescent="0.45">
      <c r="A39" s="8"/>
      <c r="B39" s="165" t="s">
        <v>27</v>
      </c>
      <c r="C39" s="166"/>
      <c r="D39" s="167"/>
      <c r="E39" s="92" t="s">
        <v>25</v>
      </c>
      <c r="F39" s="1"/>
      <c r="G39" s="168" t="s">
        <v>55</v>
      </c>
      <c r="H39" s="169"/>
      <c r="I39" s="170"/>
      <c r="J39" s="93" t="s">
        <v>21</v>
      </c>
    </row>
    <row r="40" spans="1:15" s="39" customFormat="1" ht="23.4" x14ac:dyDescent="0.45">
      <c r="A40" s="8"/>
      <c r="B40" s="94">
        <v>5.5</v>
      </c>
      <c r="C40" s="95" t="s">
        <v>28</v>
      </c>
      <c r="D40" s="96">
        <v>5.74</v>
      </c>
      <c r="E40" s="97">
        <v>1</v>
      </c>
      <c r="F40" s="1"/>
      <c r="G40" s="17">
        <v>5.9950000000000001</v>
      </c>
      <c r="H40" s="14" t="s">
        <v>28</v>
      </c>
      <c r="I40" s="18">
        <v>6.4949000000000003</v>
      </c>
      <c r="J40" s="98">
        <v>1</v>
      </c>
    </row>
    <row r="41" spans="1:15" s="39" customFormat="1" ht="23.4" x14ac:dyDescent="0.45">
      <c r="A41" s="8"/>
      <c r="B41" s="94">
        <v>5.75</v>
      </c>
      <c r="C41" s="95" t="s">
        <v>28</v>
      </c>
      <c r="D41" s="96">
        <v>5.99</v>
      </c>
      <c r="E41" s="97">
        <v>2</v>
      </c>
      <c r="F41" s="1"/>
      <c r="G41" s="17">
        <v>6.5</v>
      </c>
      <c r="H41" s="14" t="s">
        <v>28</v>
      </c>
      <c r="I41" s="18">
        <v>6.9949000000000003</v>
      </c>
      <c r="J41" s="98">
        <v>2</v>
      </c>
    </row>
    <row r="42" spans="1:15" s="39" customFormat="1" ht="23.4" x14ac:dyDescent="0.45">
      <c r="A42" s="8"/>
      <c r="B42" s="94">
        <v>6</v>
      </c>
      <c r="C42" s="95" t="s">
        <v>28</v>
      </c>
      <c r="D42" s="96">
        <v>6.24</v>
      </c>
      <c r="E42" s="97">
        <v>3</v>
      </c>
      <c r="F42" s="1"/>
      <c r="G42" s="17">
        <v>7</v>
      </c>
      <c r="H42" s="14" t="s">
        <v>28</v>
      </c>
      <c r="I42" s="18">
        <v>7.4949000000000003</v>
      </c>
      <c r="J42" s="98">
        <v>3</v>
      </c>
    </row>
    <row r="43" spans="1:15" s="39" customFormat="1" ht="23.4" x14ac:dyDescent="0.45">
      <c r="A43" s="8"/>
      <c r="B43" s="94">
        <v>6.25</v>
      </c>
      <c r="C43" s="95" t="s">
        <v>28</v>
      </c>
      <c r="D43" s="96">
        <v>6.49</v>
      </c>
      <c r="E43" s="97">
        <v>4</v>
      </c>
      <c r="F43" s="1"/>
      <c r="G43" s="17">
        <v>7.5</v>
      </c>
      <c r="H43" s="14" t="s">
        <v>28</v>
      </c>
      <c r="I43" s="18">
        <v>7.9949000000000003</v>
      </c>
      <c r="J43" s="98">
        <v>4</v>
      </c>
    </row>
    <row r="44" spans="1:15" s="39" customFormat="1" ht="23.4" x14ac:dyDescent="0.45">
      <c r="A44" s="8"/>
      <c r="B44" s="94">
        <v>6.5</v>
      </c>
      <c r="C44" s="95" t="s">
        <v>28</v>
      </c>
      <c r="D44" s="96">
        <v>6.74</v>
      </c>
      <c r="E44" s="97">
        <v>5</v>
      </c>
      <c r="F44" s="7"/>
      <c r="G44" s="17">
        <v>8</v>
      </c>
      <c r="H44" s="14" t="s">
        <v>28</v>
      </c>
      <c r="I44" s="18">
        <v>8.4948999999999995</v>
      </c>
      <c r="J44" s="98">
        <v>5</v>
      </c>
    </row>
    <row r="45" spans="1:15" s="39" customFormat="1" ht="23.4" x14ac:dyDescent="0.45">
      <c r="A45" s="8"/>
      <c r="B45" s="94">
        <v>6.75</v>
      </c>
      <c r="C45" s="95" t="s">
        <v>28</v>
      </c>
      <c r="D45" s="96">
        <v>6.99</v>
      </c>
      <c r="E45" s="97">
        <v>6</v>
      </c>
      <c r="F45" s="1"/>
      <c r="G45" s="17">
        <v>8.5</v>
      </c>
      <c r="H45" s="14" t="s">
        <v>28</v>
      </c>
      <c r="I45" s="18">
        <v>8.9948999999999995</v>
      </c>
      <c r="J45" s="98">
        <v>6</v>
      </c>
    </row>
    <row r="46" spans="1:15" s="39" customFormat="1" ht="23.4" x14ac:dyDescent="0.45">
      <c r="A46" s="8"/>
      <c r="B46" s="94">
        <v>7</v>
      </c>
      <c r="C46" s="95" t="s">
        <v>28</v>
      </c>
      <c r="D46" s="96">
        <v>7.24</v>
      </c>
      <c r="E46" s="97">
        <v>7</v>
      </c>
      <c r="F46" s="1"/>
      <c r="G46" s="17">
        <v>9</v>
      </c>
      <c r="H46" s="14" t="s">
        <v>28</v>
      </c>
      <c r="I46" s="18">
        <v>9.4948999999999995</v>
      </c>
      <c r="J46" s="98">
        <v>7</v>
      </c>
    </row>
    <row r="47" spans="1:15" s="39" customFormat="1" ht="24" thickBot="1" x14ac:dyDescent="0.5">
      <c r="A47" s="8"/>
      <c r="B47" s="94">
        <v>7.25</v>
      </c>
      <c r="C47" s="95" t="s">
        <v>28</v>
      </c>
      <c r="D47" s="96">
        <v>7.49</v>
      </c>
      <c r="E47" s="97">
        <v>8</v>
      </c>
      <c r="F47" s="1"/>
      <c r="G47" s="19">
        <v>9.5</v>
      </c>
      <c r="H47" s="15" t="s">
        <v>28</v>
      </c>
      <c r="I47" s="20">
        <v>10</v>
      </c>
      <c r="J47" s="99">
        <v>8</v>
      </c>
    </row>
    <row r="48" spans="1:15" s="39" customFormat="1" ht="23.4" x14ac:dyDescent="0.45">
      <c r="A48" s="8"/>
      <c r="B48" s="94">
        <v>7.5</v>
      </c>
      <c r="C48" s="95" t="s">
        <v>28</v>
      </c>
      <c r="D48" s="96">
        <v>7.74</v>
      </c>
      <c r="E48" s="97">
        <v>9</v>
      </c>
      <c r="F48" s="1"/>
      <c r="G48" s="1"/>
      <c r="H48" s="1"/>
      <c r="I48" s="1"/>
      <c r="J48" s="1"/>
    </row>
    <row r="49" spans="1:13" s="39" customFormat="1" ht="23.4" x14ac:dyDescent="0.45">
      <c r="A49" s="8"/>
      <c r="B49" s="94">
        <v>7.75</v>
      </c>
      <c r="C49" s="95" t="s">
        <v>28</v>
      </c>
      <c r="D49" s="96">
        <v>7.99</v>
      </c>
      <c r="E49" s="97">
        <v>10</v>
      </c>
      <c r="F49" s="1"/>
      <c r="G49" s="142" t="s">
        <v>59</v>
      </c>
      <c r="H49" s="1"/>
      <c r="I49" s="1"/>
      <c r="J49" s="1"/>
    </row>
    <row r="50" spans="1:13" s="39" customFormat="1" ht="23.4" x14ac:dyDescent="0.45">
      <c r="A50" s="8"/>
      <c r="B50" s="94">
        <v>8</v>
      </c>
      <c r="C50" s="95" t="s">
        <v>28</v>
      </c>
      <c r="D50" s="96">
        <v>8.24</v>
      </c>
      <c r="E50" s="97">
        <v>11</v>
      </c>
      <c r="F50" s="1"/>
      <c r="G50" s="138" t="s">
        <v>47</v>
      </c>
      <c r="H50" s="139"/>
      <c r="I50" s="139"/>
      <c r="J50" s="139"/>
      <c r="K50" s="139"/>
      <c r="L50" s="13"/>
      <c r="M50" s="105"/>
    </row>
    <row r="51" spans="1:13" s="39" customFormat="1" ht="23.4" x14ac:dyDescent="0.45">
      <c r="A51" s="8"/>
      <c r="B51" s="94">
        <v>8.25</v>
      </c>
      <c r="C51" s="95" t="s">
        <v>28</v>
      </c>
      <c r="D51" s="96">
        <v>8.49</v>
      </c>
      <c r="E51" s="97">
        <v>12</v>
      </c>
      <c r="F51" s="1"/>
      <c r="G51" s="140" t="s">
        <v>16</v>
      </c>
      <c r="H51" s="141"/>
      <c r="I51" s="88">
        <v>8</v>
      </c>
      <c r="J51" s="24"/>
      <c r="K51" s="24"/>
      <c r="L51" s="1"/>
    </row>
    <row r="52" spans="1:13" s="39" customFormat="1" ht="23.4" x14ac:dyDescent="0.45">
      <c r="A52" s="8"/>
      <c r="B52" s="94">
        <v>8.5</v>
      </c>
      <c r="C52" s="95" t="s">
        <v>28</v>
      </c>
      <c r="D52" s="96">
        <v>8.74</v>
      </c>
      <c r="E52" s="97">
        <v>13</v>
      </c>
      <c r="F52" s="1"/>
      <c r="G52" s="140" t="s">
        <v>17</v>
      </c>
      <c r="H52" s="141"/>
      <c r="I52" s="88">
        <v>9</v>
      </c>
      <c r="J52" s="24"/>
      <c r="K52" s="41"/>
      <c r="L52" s="1"/>
    </row>
    <row r="53" spans="1:13" s="39" customFormat="1" ht="23.4" x14ac:dyDescent="0.45">
      <c r="A53" s="8"/>
      <c r="B53" s="94">
        <v>8.75</v>
      </c>
      <c r="C53" s="95" t="s">
        <v>28</v>
      </c>
      <c r="D53" s="96">
        <v>8.99</v>
      </c>
      <c r="E53" s="97">
        <v>14</v>
      </c>
      <c r="F53" s="1"/>
      <c r="G53" s="140" t="s">
        <v>18</v>
      </c>
      <c r="H53" s="141"/>
      <c r="I53" s="88">
        <v>8</v>
      </c>
      <c r="J53" s="24"/>
      <c r="K53" s="106">
        <v>9</v>
      </c>
      <c r="L53" s="9"/>
    </row>
    <row r="54" spans="1:13" s="39" customFormat="1" ht="23.4" x14ac:dyDescent="0.45">
      <c r="A54" s="8"/>
      <c r="B54" s="94">
        <v>9</v>
      </c>
      <c r="C54" s="95" t="s">
        <v>28</v>
      </c>
      <c r="D54" s="96">
        <v>9.24</v>
      </c>
      <c r="E54" s="97">
        <v>15</v>
      </c>
      <c r="F54" s="1"/>
      <c r="G54" s="140" t="s">
        <v>19</v>
      </c>
      <c r="H54" s="141"/>
      <c r="I54" s="88">
        <v>8.5</v>
      </c>
      <c r="J54" s="24"/>
      <c r="K54" s="106">
        <v>8.5</v>
      </c>
      <c r="L54" s="9"/>
    </row>
    <row r="55" spans="1:13" s="39" customFormat="1" ht="24" thickBot="1" x14ac:dyDescent="0.5">
      <c r="A55" s="8"/>
      <c r="B55" s="100">
        <v>9.25</v>
      </c>
      <c r="C55" s="101" t="s">
        <v>28</v>
      </c>
      <c r="D55" s="102">
        <v>10</v>
      </c>
      <c r="E55" s="103">
        <v>16</v>
      </c>
      <c r="F55" s="1"/>
      <c r="G55" s="140" t="s">
        <v>20</v>
      </c>
      <c r="H55" s="141"/>
      <c r="I55" s="88">
        <v>7</v>
      </c>
      <c r="J55" s="24"/>
      <c r="K55" s="106">
        <v>8</v>
      </c>
      <c r="L55" s="9"/>
    </row>
    <row r="56" spans="1:13" s="39" customFormat="1" ht="49.5" customHeight="1" x14ac:dyDescent="0.45">
      <c r="A56" s="8"/>
      <c r="B56" s="1"/>
      <c r="C56" s="1"/>
      <c r="D56" s="1"/>
      <c r="E56" s="1"/>
      <c r="F56" s="1"/>
      <c r="G56" s="1"/>
      <c r="H56" s="1"/>
      <c r="I56" s="1"/>
      <c r="J56" s="1"/>
    </row>
    <row r="57" spans="1:13" s="39" customFormat="1" ht="49.5" customHeight="1" x14ac:dyDescent="0.45">
      <c r="A57" s="8"/>
      <c r="B57" s="1"/>
      <c r="C57" s="1"/>
      <c r="D57" s="1"/>
      <c r="E57" s="1"/>
      <c r="F57" s="1"/>
      <c r="G57" s="1"/>
      <c r="H57" s="1"/>
      <c r="I57" s="1"/>
      <c r="J57" s="1"/>
    </row>
    <row r="58" spans="1:13" s="39" customFormat="1" ht="49.5" customHeight="1" x14ac:dyDescent="0.45">
      <c r="A58" s="11"/>
      <c r="B58" s="9"/>
      <c r="C58" s="1"/>
      <c r="D58" s="1"/>
      <c r="E58" s="1"/>
      <c r="F58" s="1"/>
      <c r="G58" s="1"/>
      <c r="H58" s="1"/>
      <c r="I58" s="1"/>
      <c r="J58" s="1"/>
    </row>
    <row r="59" spans="1:13" s="39" customFormat="1" ht="49.5" customHeight="1" x14ac:dyDescent="0.45">
      <c r="F59" s="1"/>
      <c r="G59" s="1"/>
      <c r="H59" s="1"/>
      <c r="I59" s="1"/>
      <c r="J59" s="1"/>
    </row>
    <row r="60" spans="1:13" s="39" customFormat="1" ht="49.5" customHeight="1" x14ac:dyDescent="0.45">
      <c r="F60" s="1"/>
      <c r="G60" s="1"/>
      <c r="H60" s="1"/>
      <c r="I60" s="1"/>
      <c r="J60" s="1"/>
    </row>
    <row r="61" spans="1:13" s="39" customFormat="1" ht="49.5" customHeight="1" x14ac:dyDescent="0.45">
      <c r="F61" s="1"/>
      <c r="G61" s="1"/>
      <c r="H61" s="1"/>
      <c r="I61" s="1"/>
      <c r="J61" s="1"/>
    </row>
    <row r="62" spans="1:13" s="39" customFormat="1" ht="49.5" customHeight="1" x14ac:dyDescent="0.45">
      <c r="F62" s="1"/>
      <c r="G62" s="1"/>
      <c r="H62" s="1"/>
      <c r="I62" s="1"/>
      <c r="J62" s="1"/>
    </row>
    <row r="63" spans="1:13" s="39" customFormat="1" ht="49.5" customHeight="1" x14ac:dyDescent="0.45">
      <c r="F63" s="1"/>
      <c r="G63" s="1"/>
      <c r="H63" s="1"/>
      <c r="I63" s="1"/>
      <c r="J63" s="1"/>
    </row>
    <row r="64" spans="1:13" s="39" customFormat="1" ht="49.5" customHeight="1" x14ac:dyDescent="0.45">
      <c r="F64" s="1"/>
      <c r="G64" s="1"/>
      <c r="H64" s="1"/>
      <c r="I64" s="1"/>
      <c r="J64" s="1"/>
    </row>
    <row r="65" spans="1:11" s="39" customFormat="1" ht="49.5" customHeight="1" x14ac:dyDescent="0.45">
      <c r="A65" s="9"/>
      <c r="B65" s="1"/>
      <c r="C65" s="1"/>
      <c r="D65" s="1"/>
      <c r="E65" s="1"/>
      <c r="F65" s="1"/>
      <c r="G65" s="1"/>
      <c r="H65" s="1"/>
      <c r="I65" s="1"/>
      <c r="J65" s="1"/>
    </row>
    <row r="66" spans="1:11" s="39" customFormat="1" ht="49.5" customHeight="1" x14ac:dyDescent="0.45">
      <c r="A66" s="12"/>
      <c r="B66" s="1"/>
      <c r="C66" s="1"/>
      <c r="D66" s="1"/>
      <c r="E66" s="1"/>
      <c r="F66" s="1"/>
      <c r="G66" s="1"/>
      <c r="H66" s="1"/>
      <c r="I66" s="1"/>
      <c r="J66" s="1"/>
    </row>
    <row r="67" spans="1:11" s="39" customFormat="1" ht="49.5" customHeight="1" x14ac:dyDescent="0.45">
      <c r="A67" s="12"/>
      <c r="B67" s="1"/>
      <c r="C67" s="1"/>
      <c r="D67" s="1"/>
      <c r="E67" s="1"/>
      <c r="F67" s="1"/>
      <c r="G67" s="1"/>
      <c r="H67" s="1"/>
      <c r="I67" s="1"/>
      <c r="J67" s="1"/>
    </row>
    <row r="68" spans="1:11" s="39" customFormat="1" ht="49.5" customHeight="1" x14ac:dyDescent="0.45">
      <c r="A68" s="12"/>
      <c r="B68" s="1"/>
      <c r="C68" s="1"/>
      <c r="D68" s="1"/>
      <c r="E68" s="1"/>
      <c r="F68" s="1"/>
      <c r="G68" s="1"/>
      <c r="H68" s="1"/>
      <c r="I68" s="1"/>
      <c r="J68" s="1"/>
    </row>
    <row r="69" spans="1:11" s="39" customFormat="1" ht="49.5" customHeight="1" x14ac:dyDescent="0.45">
      <c r="A69" s="12"/>
      <c r="B69" s="1"/>
      <c r="C69" s="1"/>
      <c r="D69" s="1"/>
      <c r="E69" s="1"/>
      <c r="F69" s="1"/>
      <c r="G69" s="1"/>
      <c r="H69" s="1"/>
      <c r="I69" s="1"/>
      <c r="J69" s="1"/>
    </row>
    <row r="70" spans="1:11" s="39" customFormat="1" ht="49.5" customHeight="1" x14ac:dyDescent="0.45">
      <c r="A70" s="104"/>
      <c r="B70" s="1"/>
      <c r="C70" s="1"/>
      <c r="D70" s="1"/>
      <c r="E70" s="1"/>
      <c r="F70" s="1"/>
      <c r="G70" s="1"/>
      <c r="H70" s="1"/>
      <c r="I70" s="1"/>
      <c r="J70" s="1"/>
    </row>
    <row r="71" spans="1:11" x14ac:dyDescent="0.35">
      <c r="A71" s="9"/>
      <c r="B71" s="9"/>
      <c r="G71" s="1"/>
      <c r="H71" s="1"/>
      <c r="I71" s="1"/>
    </row>
    <row r="72" spans="1:11" x14ac:dyDescent="0.35">
      <c r="A72" s="9"/>
      <c r="B72" s="9"/>
      <c r="G72" s="1"/>
      <c r="H72" s="1"/>
      <c r="I72" s="1"/>
    </row>
    <row r="73" spans="1:11" x14ac:dyDescent="0.35">
      <c r="A73" s="4"/>
      <c r="B73" s="9"/>
      <c r="G73" s="1"/>
      <c r="H73" s="1"/>
      <c r="I73" s="1"/>
    </row>
    <row r="74" spans="1:11" x14ac:dyDescent="0.35">
      <c r="A74" s="4"/>
      <c r="G74" s="1"/>
      <c r="H74" s="1"/>
      <c r="I74" s="1"/>
    </row>
    <row r="75" spans="1:11" x14ac:dyDescent="0.35">
      <c r="A75" s="4"/>
      <c r="B75" s="9"/>
      <c r="C75" s="7"/>
      <c r="D75" s="7"/>
      <c r="G75" s="1"/>
      <c r="H75" s="1"/>
      <c r="I75" s="1"/>
    </row>
    <row r="76" spans="1:11" x14ac:dyDescent="0.35">
      <c r="J76" s="7"/>
      <c r="K76" s="7"/>
    </row>
  </sheetData>
  <sheetProtection formatCells="0" selectLockedCells="1"/>
  <protectedRanges>
    <protectedRange sqref="D33:D35" name="Alue4"/>
    <protectedRange sqref="B18:B35" name="Alue3"/>
    <protectedRange sqref="B9:K15" name="Alue2"/>
    <protectedRange sqref="I2:K5 J6:K6" name="Alue1"/>
  </protectedRanges>
  <mergeCells count="5">
    <mergeCell ref="B38:E38"/>
    <mergeCell ref="G38:J38"/>
    <mergeCell ref="B39:D39"/>
    <mergeCell ref="G39:I39"/>
    <mergeCell ref="I4:K4"/>
  </mergeCells>
  <pageMargins left="0.59055118110236227" right="0.59055118110236227" top="0.74803149606299213" bottom="0.74803149606299213" header="0.31496062992125984" footer="0.31496062992125984"/>
  <pageSetup paperSize="9" scale="61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A l 1 C W I r O T e a m A A A A 9 g A A A B I A H A B D b 2 5 m a W c v U G F j a 2 F n Z S 5 4 b W w g o h g A K K A U A A A A A A A A A A A A A A A A A A A A A A A A A A A A h Y / R C o I w G I V f R X b v N l e E y O + 8 C I I g I Q i i 2 z G X j n S G m 8 1 3 6 6 J H 6 h U y y u q u y / O d 7 + K c + / U G 2 d D U w U V 1 V r c m R R G m K F B G t o U 2 Z Y p 6 d w x j l H H Y C n k S p Q p G 2 d h k s E W K K u f O C S H e e + x n u O 1 K w i i N y C H f 7 G S l G o E + s v 4 v h 9 p Y J 4 x U i M P + N Y Y z H E V z H C 8 Y p k A m C L k 2 X 4 G N e 5 / t D 4 R l X 7 u + U / y o w 9 U a y B S B v D / w B 1 B L A w Q U A A I A C A A C X U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l 1 C W C i K R 7 g O A A A A E Q A A A B M A H A B G b 3 J t d W x h c y 9 T Z W N 0 a W 9 u M S 5 t I K I Y A C i g F A A A A A A A A A A A A A A A A A A A A A A A A A A A A C t O T S 7 J z M 9 T C I b Q h t Y A U E s B A i 0 A F A A C A A g A A l 1 C W I r O T e a m A A A A 9 g A A A B I A A A A A A A A A A A A A A A A A A A A A A E N v b m Z p Z y 9 Q Y W N r Y W d l L n h t b F B L A Q I t A B Q A A g A I A A J d Q l g P y u m r p A A A A O k A A A A T A A A A A A A A A A A A A A A A A P I A A A B b Q 2 9 u d G V u d F 9 U e X B l c 1 0 u e G 1 s U E s B A i 0 A F A A C A A g A A l 1 C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S h r w 6 d M d x M o r 1 d 4 d 8 d 2 i E A A A A A A g A A A A A A A 2 Y A A M A A A A A Q A A A A l 8 k K b b z + H I Q R V J s Z a H w j g A A A A A A E g A A A o A A A A B A A A A A z S g b r O T X w P L G m j H K A B X n z U A A A A P M f s I J O e w P f V 9 9 I 4 X M 2 Z U I 2 c b e J 0 O B F b 2 F 1 0 i W u e q u B u H i v v M 2 / 6 1 G y A 7 O Q A p H a k y q m o 5 l G J N 7 E 2 y y L 0 0 r f h L P K j h p A W 1 o 7 3 g 3 C N e O b Z 4 g f F A A A A G g W K m V j G p u H L m B e r 9 o m i t 2 X l c 2 x < / D a t a M a s h u p > 
</file>

<file path=customXml/itemProps1.xml><?xml version="1.0" encoding="utf-8"?>
<ds:datastoreItem xmlns:ds="http://schemas.openxmlformats.org/officeDocument/2006/customXml" ds:itemID="{D3A86E2E-B814-4CB8-AACA-653AF388F0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Hakupistelomake</vt:lpstr>
      <vt:lpstr>Hakupistelomake!Tulostusalue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Heta Ravolainen-Rinne</dc:creator>
  <cp:lastModifiedBy>Heta Ravolainen-Rinne</cp:lastModifiedBy>
  <cp:lastPrinted>2024-02-08T17:47:53Z</cp:lastPrinted>
  <dcterms:created xsi:type="dcterms:W3CDTF">2024-01-16T07:36:36Z</dcterms:created>
  <dcterms:modified xsi:type="dcterms:W3CDTF">2024-02-15T15:18:47Z</dcterms:modified>
</cp:coreProperties>
</file>