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moho\Documents\"/>
    </mc:Choice>
  </mc:AlternateContent>
  <xr:revisionPtr revIDLastSave="0" documentId="8_{04DD9669-407F-488B-A211-3C8914293EAD}" xr6:coauthVersionLast="47" xr6:coauthVersionMax="47" xr10:uidLastSave="{00000000-0000-0000-0000-000000000000}"/>
  <bookViews>
    <workbookView xWindow="-120" yWindow="-120" windowWidth="29040" windowHeight="15840" xr2:uid="{A265B21B-AC24-4989-BAAA-7B5001312154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2" i="1" l="1"/>
  <c r="M51" i="1"/>
  <c r="M50" i="1"/>
  <c r="M49" i="1"/>
  <c r="L49" i="1"/>
  <c r="H49" i="1"/>
  <c r="M48" i="1"/>
  <c r="K47" i="1"/>
  <c r="J47" i="1"/>
  <c r="I47" i="1"/>
  <c r="L47" i="1" s="1"/>
  <c r="H47" i="1"/>
  <c r="L45" i="1"/>
  <c r="M45" i="1" s="1"/>
  <c r="L43" i="1"/>
  <c r="M43" i="1" s="1"/>
  <c r="M42" i="1"/>
  <c r="L42" i="1"/>
  <c r="L41" i="1"/>
  <c r="H41" i="1"/>
  <c r="M41" i="1" s="1"/>
  <c r="K39" i="1"/>
  <c r="J39" i="1"/>
  <c r="I39" i="1"/>
  <c r="L39" i="1" s="1"/>
  <c r="G39" i="1"/>
  <c r="F39" i="1"/>
  <c r="C39" i="1"/>
  <c r="B39" i="1"/>
  <c r="H39" i="1" s="1"/>
  <c r="M39" i="1" s="1"/>
  <c r="L38" i="1"/>
  <c r="H38" i="1"/>
  <c r="M38" i="1" s="1"/>
  <c r="B38" i="1"/>
  <c r="M36" i="1"/>
  <c r="L36" i="1"/>
  <c r="L35" i="1"/>
  <c r="M35" i="1" s="1"/>
  <c r="M34" i="1"/>
  <c r="L34" i="1"/>
  <c r="H34" i="1"/>
  <c r="L33" i="1"/>
  <c r="M33" i="1" s="1"/>
  <c r="H33" i="1"/>
  <c r="L32" i="1"/>
  <c r="M32" i="1" s="1"/>
  <c r="H32" i="1"/>
  <c r="L31" i="1"/>
  <c r="M31" i="1" s="1"/>
  <c r="H31" i="1"/>
  <c r="M30" i="1"/>
  <c r="L30" i="1"/>
  <c r="H30" i="1"/>
  <c r="L29" i="1"/>
  <c r="M29" i="1" s="1"/>
  <c r="H29" i="1"/>
  <c r="M28" i="1"/>
  <c r="L28" i="1"/>
  <c r="H28" i="1"/>
  <c r="L27" i="1"/>
  <c r="M27" i="1" s="1"/>
  <c r="M40" i="1" s="1"/>
  <c r="H27" i="1"/>
  <c r="M26" i="1"/>
  <c r="L26" i="1"/>
  <c r="H26" i="1"/>
  <c r="L25" i="1"/>
  <c r="M25" i="1" s="1"/>
  <c r="H25" i="1"/>
  <c r="L24" i="1"/>
  <c r="H24" i="1"/>
  <c r="M24" i="1" s="1"/>
  <c r="L23" i="1"/>
  <c r="H23" i="1"/>
  <c r="M23" i="1" s="1"/>
  <c r="M22" i="1"/>
  <c r="L22" i="1"/>
  <c r="H22" i="1"/>
  <c r="L21" i="1"/>
  <c r="I21" i="1"/>
  <c r="H21" i="1"/>
  <c r="M21" i="1" s="1"/>
  <c r="B21" i="1"/>
  <c r="K20" i="1"/>
  <c r="J20" i="1"/>
  <c r="I20" i="1"/>
  <c r="L20" i="1" s="1"/>
  <c r="G20" i="1"/>
  <c r="F20" i="1"/>
  <c r="E20" i="1"/>
  <c r="D20" i="1"/>
  <c r="C20" i="1"/>
  <c r="B20" i="1"/>
  <c r="H20" i="1" s="1"/>
  <c r="M20" i="1" s="1"/>
  <c r="M19" i="1"/>
  <c r="L19" i="1"/>
  <c r="M18" i="1"/>
  <c r="L18" i="1"/>
  <c r="M17" i="1"/>
  <c r="L17" i="1"/>
  <c r="L16" i="1"/>
  <c r="M16" i="1" s="1"/>
  <c r="M15" i="1"/>
  <c r="L15" i="1"/>
  <c r="M14" i="1"/>
  <c r="L14" i="1"/>
  <c r="M13" i="1"/>
  <c r="H13" i="1"/>
  <c r="H12" i="1"/>
  <c r="M12" i="1" s="1"/>
  <c r="M11" i="1"/>
  <c r="L11" i="1"/>
  <c r="H11" i="1"/>
  <c r="L10" i="1"/>
  <c r="M10" i="1" s="1"/>
  <c r="H10" i="1"/>
  <c r="L9" i="1"/>
  <c r="H9" i="1"/>
  <c r="M9" i="1" s="1"/>
  <c r="L8" i="1"/>
  <c r="H8" i="1"/>
  <c r="M8" i="1" s="1"/>
  <c r="M7" i="1"/>
  <c r="L7" i="1"/>
  <c r="H7" i="1"/>
  <c r="L6" i="1"/>
  <c r="M6" i="1" s="1"/>
  <c r="H6" i="1"/>
  <c r="M5" i="1"/>
  <c r="L5" i="1"/>
  <c r="H5" i="1"/>
  <c r="L4" i="1"/>
  <c r="H4" i="1"/>
  <c r="M4" i="1" s="1"/>
  <c r="M47" i="1" l="1"/>
</calcChain>
</file>

<file path=xl/sharedStrings.xml><?xml version="1.0" encoding="utf-8"?>
<sst xmlns="http://schemas.openxmlformats.org/spreadsheetml/2006/main" count="66" uniqueCount="41">
  <si>
    <t>OPS 2016 (KOP ltk 31.1.2024)</t>
  </si>
  <si>
    <t>AINE</t>
  </si>
  <si>
    <t>1-6 YHTEENSÄ</t>
  </si>
  <si>
    <t>7-9 YHTEENSÄ</t>
  </si>
  <si>
    <t>1-9 YHTEENSÄ</t>
  </si>
  <si>
    <t>Äidinkieli ja kirjallisuus</t>
  </si>
  <si>
    <t>VN min</t>
  </si>
  <si>
    <t>A1-kieli</t>
  </si>
  <si>
    <t>B1-kieli</t>
  </si>
  <si>
    <t>Matematiikka</t>
  </si>
  <si>
    <t>Ympäristöoppi</t>
  </si>
  <si>
    <t>Biologia ja maantieto</t>
  </si>
  <si>
    <t>Fysiikka ja kemia</t>
  </si>
  <si>
    <t>Terveystieto</t>
  </si>
  <si>
    <t>Ympäristö ja luonnontietoaineet yhteensä</t>
  </si>
  <si>
    <t>Uskonto/Elämänkatsomustieto</t>
  </si>
  <si>
    <t>Historia ja yhteiskuntaoppi</t>
  </si>
  <si>
    <t>Musiikki</t>
  </si>
  <si>
    <t>Kuvataide</t>
  </si>
  <si>
    <t>Käsityö</t>
  </si>
  <si>
    <t>Liikunta</t>
  </si>
  <si>
    <t>Kotitalous</t>
  </si>
  <si>
    <t>Taide- ja taitoaineiden valinnaiset</t>
  </si>
  <si>
    <t>Taide- ja taitoaineet yhteensä</t>
  </si>
  <si>
    <t>Oppilaanohjaus</t>
  </si>
  <si>
    <t>Valinnaiset aineet</t>
  </si>
  <si>
    <t>Kuopion lisätunnit</t>
  </si>
  <si>
    <t>Oppilaan viikkotuntimäärä</t>
  </si>
  <si>
    <t>Vapaaehtoinen A2-kieli</t>
  </si>
  <si>
    <t>(2)</t>
  </si>
  <si>
    <t>Vapaaehtoinen B2-kieli</t>
  </si>
  <si>
    <t>tata 1-2, monial., A1, muu</t>
  </si>
  <si>
    <t>Koulun päätös</t>
  </si>
  <si>
    <t>sis. val.aineisiin; pl. A1+B2</t>
  </si>
  <si>
    <t>HY 0 vh</t>
  </si>
  <si>
    <t>HY 2 vh</t>
  </si>
  <si>
    <t>HY 1 vh</t>
  </si>
  <si>
    <t>HI 2vh</t>
  </si>
  <si>
    <t>HI 0 vh</t>
  </si>
  <si>
    <t>HI 1 vh</t>
  </si>
  <si>
    <r>
      <t>KARTTULAN KISSAKUUSENKOULUN TUNTIJAKO 1.8.202</t>
    </r>
    <r>
      <rPr>
        <b/>
        <sz val="14"/>
        <color rgb="FF000000"/>
        <rFont val="Calibri"/>
        <family val="2"/>
      </rPr>
      <t>4</t>
    </r>
    <r>
      <rPr>
        <b/>
        <sz val="14"/>
        <color rgb="FF000000"/>
        <rFont val="Calibri"/>
        <family val="2"/>
        <charset val="1"/>
      </rPr>
      <t xml:space="preserve"> - 31.7.2025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</si>
</sst>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  <charset val="1"/>
    </font>
    <font>
      <b/>
      <sz val="11"/>
      <color theme="1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  <charset val="1"/>
    </font>
    <font>
      <b/>
      <i/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4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CCC1DA"/>
        <bgColor rgb="FFBFBFBF"/>
      </patternFill>
    </fill>
    <fill>
      <patternFill patternType="solid">
        <fgColor rgb="FFD7E4BD"/>
        <bgColor rgb="FFCCC1DA"/>
      </patternFill>
    </fill>
    <fill>
      <patternFill patternType="solid">
        <fgColor rgb="FFBFBFBF"/>
        <bgColor rgb="FFCCC1DA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rgb="FFBFBFBF"/>
      </patternFill>
    </fill>
    <fill>
      <patternFill patternType="solid">
        <fgColor rgb="FF92D050"/>
        <bgColor rgb="FFCCC1D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1DA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C090"/>
        <bgColor rgb="FFCCC1DA"/>
      </patternFill>
    </fill>
    <fill>
      <patternFill patternType="solid">
        <fgColor rgb="FFFFFF00"/>
        <bgColor rgb="FFCCC1DA"/>
      </patternFill>
    </fill>
    <fill>
      <patternFill patternType="solid">
        <fgColor rgb="FFFFFF00"/>
        <bgColor rgb="FFBFBFBF"/>
      </patternFill>
    </fill>
    <fill>
      <patternFill patternType="solid">
        <fgColor theme="5" tint="0.59999389629810485"/>
        <bgColor rgb="FFBFBFBF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0" fillId="3" borderId="7" xfId="0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6" fillId="4" borderId="20" xfId="0" applyFont="1" applyFill="1" applyBorder="1" applyAlignment="1">
      <alignment horizontal="right"/>
    </xf>
    <xf numFmtId="0" fontId="2" fillId="4" borderId="24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  <xf numFmtId="0" fontId="6" fillId="4" borderId="22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7" borderId="18" xfId="0" applyFon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3" fillId="8" borderId="15" xfId="0" applyFont="1" applyFill="1" applyBorder="1"/>
    <xf numFmtId="0" fontId="4" fillId="8" borderId="1" xfId="0" applyFont="1" applyFill="1" applyBorder="1" applyAlignment="1" applyProtection="1">
      <alignment horizontal="center"/>
      <protection locked="0"/>
    </xf>
    <xf numFmtId="0" fontId="4" fillId="8" borderId="2" xfId="0" applyFont="1" applyFill="1" applyBorder="1" applyAlignment="1" applyProtection="1">
      <alignment horizontal="center"/>
      <protection locked="0"/>
    </xf>
    <xf numFmtId="0" fontId="4" fillId="8" borderId="3" xfId="0" applyFont="1" applyFill="1" applyBorder="1" applyAlignment="1" applyProtection="1">
      <alignment horizontal="center"/>
      <protection locked="0"/>
    </xf>
    <xf numFmtId="0" fontId="4" fillId="8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right"/>
    </xf>
    <xf numFmtId="0" fontId="2" fillId="4" borderId="34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3" fillId="8" borderId="30" xfId="0" applyFont="1" applyFill="1" applyBorder="1"/>
    <xf numFmtId="0" fontId="4" fillId="8" borderId="31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/>
    </xf>
    <xf numFmtId="0" fontId="4" fillId="8" borderId="35" xfId="0" applyFont="1" applyFill="1" applyBorder="1" applyAlignment="1" applyProtection="1">
      <alignment horizontal="center"/>
      <protection locked="0"/>
    </xf>
    <xf numFmtId="0" fontId="8" fillId="8" borderId="32" xfId="0" applyFont="1" applyFill="1" applyBorder="1" applyAlignment="1" applyProtection="1">
      <alignment horizontal="center"/>
      <protection locked="0"/>
    </xf>
    <xf numFmtId="0" fontId="8" fillId="8" borderId="36" xfId="0" applyFont="1" applyFill="1" applyBorder="1" applyAlignment="1" applyProtection="1">
      <alignment horizontal="center"/>
      <protection locked="0"/>
    </xf>
    <xf numFmtId="0" fontId="4" fillId="8" borderId="37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4" fillId="8" borderId="32" xfId="0" applyFont="1" applyFill="1" applyBorder="1" applyAlignment="1" applyProtection="1">
      <alignment horizontal="center"/>
      <protection locked="0"/>
    </xf>
    <xf numFmtId="0" fontId="4" fillId="8" borderId="36" xfId="0" applyFont="1" applyFill="1" applyBorder="1" applyAlignment="1" applyProtection="1">
      <alignment horizontal="center"/>
      <protection locked="0"/>
    </xf>
    <xf numFmtId="0" fontId="6" fillId="4" borderId="38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3" fillId="8" borderId="15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6" fillId="9" borderId="20" xfId="0" applyFont="1" applyFill="1" applyBorder="1" applyAlignment="1">
      <alignment horizontal="right" wrapText="1"/>
    </xf>
    <xf numFmtId="0" fontId="2" fillId="9" borderId="24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left"/>
    </xf>
    <xf numFmtId="0" fontId="9" fillId="0" borderId="2" xfId="0" applyFont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0" fontId="4" fillId="10" borderId="2" xfId="0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8" fillId="7" borderId="2" xfId="0" applyFont="1" applyFill="1" applyBorder="1" applyAlignment="1" applyProtection="1">
      <alignment horizontal="center"/>
      <protection locked="0"/>
    </xf>
    <xf numFmtId="0" fontId="8" fillId="12" borderId="18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4" borderId="21" xfId="0" applyFont="1" applyFill="1" applyBorder="1"/>
    <xf numFmtId="0" fontId="3" fillId="4" borderId="22" xfId="0" applyFont="1" applyFill="1" applyBorder="1"/>
    <xf numFmtId="0" fontId="3" fillId="4" borderId="23" xfId="0" applyFont="1" applyFill="1" applyBorder="1"/>
    <xf numFmtId="0" fontId="3" fillId="4" borderId="24" xfId="0" applyFont="1" applyFill="1" applyBorder="1"/>
    <xf numFmtId="0" fontId="3" fillId="4" borderId="25" xfId="0" applyFont="1" applyFill="1" applyBorder="1"/>
    <xf numFmtId="0" fontId="3" fillId="4" borderId="22" xfId="0" applyFont="1" applyFill="1" applyBorder="1" applyAlignment="1">
      <alignment horizontal="center"/>
    </xf>
    <xf numFmtId="0" fontId="3" fillId="4" borderId="26" xfId="0" applyFont="1" applyFill="1" applyBorder="1"/>
    <xf numFmtId="0" fontId="10" fillId="0" borderId="15" xfId="0" applyFont="1" applyBorder="1" applyAlignment="1">
      <alignment wrapText="1"/>
    </xf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11" fillId="6" borderId="2" xfId="0" applyFont="1" applyFill="1" applyBorder="1" applyAlignment="1" applyProtection="1">
      <alignment horizontal="center"/>
      <protection locked="0"/>
    </xf>
    <xf numFmtId="0" fontId="11" fillId="10" borderId="2" xfId="0" applyFont="1" applyFill="1" applyBorder="1" applyAlignment="1" applyProtection="1">
      <alignment horizontal="center"/>
      <protection locked="0"/>
    </xf>
    <xf numFmtId="0" fontId="4" fillId="10" borderId="3" xfId="0" applyFont="1" applyFill="1" applyBorder="1" applyAlignment="1" applyProtection="1">
      <alignment horizontal="center"/>
      <protection locked="0"/>
    </xf>
    <xf numFmtId="0" fontId="10" fillId="0" borderId="43" xfId="0" applyFont="1" applyBorder="1" applyAlignment="1">
      <alignment wrapTex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1" fillId="10" borderId="45" xfId="0" applyFont="1" applyFill="1" applyBorder="1" applyAlignment="1" applyProtection="1">
      <alignment horizontal="center"/>
      <protection locked="0"/>
    </xf>
    <xf numFmtId="0" fontId="4" fillId="10" borderId="46" xfId="0" applyFont="1" applyFill="1" applyBorder="1" applyAlignment="1" applyProtection="1">
      <alignment horizontal="center"/>
      <protection locked="0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6" fillId="4" borderId="20" xfId="0" applyFont="1" applyFill="1" applyBorder="1" applyAlignment="1">
      <alignment horizontal="right" wrapText="1"/>
    </xf>
    <xf numFmtId="0" fontId="2" fillId="4" borderId="2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left"/>
    </xf>
    <xf numFmtId="0" fontId="4" fillId="13" borderId="1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3" fillId="13" borderId="20" xfId="0" applyFont="1" applyFill="1" applyBorder="1" applyAlignment="1">
      <alignment horizontal="right"/>
    </xf>
    <xf numFmtId="0" fontId="3" fillId="13" borderId="21" xfId="0" applyFont="1" applyFill="1" applyBorder="1" applyAlignment="1">
      <alignment horizontal="center"/>
    </xf>
    <xf numFmtId="0" fontId="3" fillId="13" borderId="22" xfId="0" applyFont="1" applyFill="1" applyBorder="1" applyAlignment="1">
      <alignment horizontal="center"/>
    </xf>
    <xf numFmtId="0" fontId="3" fillId="13" borderId="23" xfId="0" applyFont="1" applyFill="1" applyBorder="1" applyAlignment="1">
      <alignment horizontal="center"/>
    </xf>
    <xf numFmtId="0" fontId="12" fillId="13" borderId="24" xfId="0" applyFont="1" applyFill="1" applyBorder="1" applyAlignment="1">
      <alignment horizontal="center"/>
    </xf>
    <xf numFmtId="0" fontId="3" fillId="13" borderId="25" xfId="0" applyFont="1" applyFill="1" applyBorder="1" applyAlignment="1">
      <alignment horizontal="center"/>
    </xf>
    <xf numFmtId="0" fontId="3" fillId="13" borderId="26" xfId="0" applyFont="1" applyFill="1" applyBorder="1" applyAlignment="1">
      <alignment horizontal="center"/>
    </xf>
    <xf numFmtId="0" fontId="12" fillId="13" borderId="27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3" fillId="0" borderId="43" xfId="0" applyFont="1" applyBorder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3" fillId="10" borderId="45" xfId="0" applyFont="1" applyFill="1" applyBorder="1" applyAlignment="1">
      <alignment horizontal="center"/>
    </xf>
    <xf numFmtId="0" fontId="13" fillId="10" borderId="46" xfId="0" applyFont="1" applyFill="1" applyBorder="1" applyAlignment="1">
      <alignment horizontal="center"/>
    </xf>
    <xf numFmtId="0" fontId="6" fillId="4" borderId="21" xfId="0" applyFont="1" applyFill="1" applyBorder="1"/>
    <xf numFmtId="0" fontId="6" fillId="4" borderId="22" xfId="0" applyFont="1" applyFill="1" applyBorder="1"/>
    <xf numFmtId="0" fontId="6" fillId="4" borderId="23" xfId="0" applyFont="1" applyFill="1" applyBorder="1"/>
    <xf numFmtId="0" fontId="6" fillId="4" borderId="24" xfId="0" applyFont="1" applyFill="1" applyBorder="1"/>
    <xf numFmtId="0" fontId="6" fillId="4" borderId="25" xfId="0" applyFont="1" applyFill="1" applyBorder="1"/>
    <xf numFmtId="0" fontId="6" fillId="4" borderId="26" xfId="0" applyFont="1" applyFill="1" applyBorder="1"/>
    <xf numFmtId="0" fontId="3" fillId="11" borderId="43" xfId="0" applyFont="1" applyFill="1" applyBorder="1" applyAlignment="1">
      <alignment horizontal="left"/>
    </xf>
    <xf numFmtId="0" fontId="13" fillId="14" borderId="44" xfId="0" applyFont="1" applyFill="1" applyBorder="1"/>
    <xf numFmtId="0" fontId="13" fillId="14" borderId="45" xfId="0" applyFont="1" applyFill="1" applyBorder="1"/>
    <xf numFmtId="0" fontId="14" fillId="11" borderId="45" xfId="0" applyFont="1" applyFill="1" applyBorder="1"/>
    <xf numFmtId="0" fontId="14" fillId="11" borderId="46" xfId="0" applyFont="1" applyFill="1" applyBorder="1"/>
    <xf numFmtId="0" fontId="14" fillId="11" borderId="47" xfId="0" applyFont="1" applyFill="1" applyBorder="1"/>
    <xf numFmtId="0" fontId="14" fillId="11" borderId="48" xfId="0" applyFont="1" applyFill="1" applyBorder="1"/>
    <xf numFmtId="0" fontId="14" fillId="11" borderId="49" xfId="0" applyFont="1" applyFill="1" applyBorder="1"/>
    <xf numFmtId="0" fontId="7" fillId="11" borderId="47" xfId="0" applyFont="1" applyFill="1" applyBorder="1" applyAlignment="1">
      <alignment horizontal="center"/>
    </xf>
    <xf numFmtId="0" fontId="7" fillId="11" borderId="50" xfId="0" applyFont="1" applyFill="1" applyBorder="1" applyAlignment="1">
      <alignment horizontal="center"/>
    </xf>
    <xf numFmtId="0" fontId="4" fillId="3" borderId="15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15" borderId="17" xfId="0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0" fontId="4" fillId="16" borderId="18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6" fillId="4" borderId="20" xfId="0" applyFont="1" applyFill="1" applyBorder="1"/>
    <xf numFmtId="0" fontId="16" fillId="4" borderId="21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6" fillId="4" borderId="23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6" fillId="4" borderId="26" xfId="0" applyFont="1" applyFill="1" applyBorder="1" applyAlignment="1">
      <alignment horizontal="center"/>
    </xf>
    <xf numFmtId="0" fontId="17" fillId="4" borderId="27" xfId="0" applyFont="1" applyFill="1" applyBorder="1" applyAlignment="1">
      <alignment horizontal="center"/>
    </xf>
    <xf numFmtId="0" fontId="18" fillId="0" borderId="51" xfId="0" applyFont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49" fontId="19" fillId="12" borderId="29" xfId="0" applyNumberFormat="1" applyFont="1" applyFill="1" applyBorder="1" applyAlignment="1">
      <alignment horizontal="center"/>
    </xf>
    <xf numFmtId="49" fontId="19" fillId="12" borderId="55" xfId="0" applyNumberFormat="1" applyFont="1" applyFill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20" fillId="4" borderId="38" xfId="0" applyFont="1" applyFill="1" applyBorder="1" applyAlignment="1">
      <alignment horizontal="right"/>
    </xf>
    <xf numFmtId="0" fontId="20" fillId="4" borderId="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5" xfId="0" applyFont="1" applyFill="1" applyBorder="1"/>
    <xf numFmtId="0" fontId="20" fillId="4" borderId="6" xfId="0" applyFont="1" applyFill="1" applyBorder="1"/>
    <xf numFmtId="0" fontId="20" fillId="4" borderId="39" xfId="0" applyFont="1" applyFill="1" applyBorder="1"/>
    <xf numFmtId="0" fontId="20" fillId="4" borderId="40" xfId="0" applyFont="1" applyFill="1" applyBorder="1"/>
    <xf numFmtId="49" fontId="21" fillId="4" borderId="5" xfId="0" applyNumberFormat="1" applyFont="1" applyFill="1" applyBorder="1"/>
    <xf numFmtId="49" fontId="21" fillId="4" borderId="41" xfId="0" applyNumberFormat="1" applyFont="1" applyFill="1" applyBorder="1"/>
    <xf numFmtId="0" fontId="20" fillId="4" borderId="39" xfId="0" applyFont="1" applyFill="1" applyBorder="1" applyAlignment="1">
      <alignment horizontal="center"/>
    </xf>
    <xf numFmtId="0" fontId="20" fillId="4" borderId="4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49" fontId="19" fillId="12" borderId="2" xfId="0" applyNumberFormat="1" applyFont="1" applyFill="1" applyBorder="1" applyAlignment="1">
      <alignment horizontal="center"/>
    </xf>
    <xf numFmtId="49" fontId="19" fillId="12" borderId="18" xfId="0" applyNumberFormat="1" applyFont="1" applyFill="1" applyBorder="1" applyAlignment="1">
      <alignment horizontal="center"/>
    </xf>
    <xf numFmtId="0" fontId="0" fillId="10" borderId="21" xfId="0" applyFill="1" applyBorder="1"/>
    <xf numFmtId="0" fontId="0" fillId="17" borderId="22" xfId="0" applyFill="1" applyBorder="1"/>
    <xf numFmtId="0" fontId="0" fillId="6" borderId="13" xfId="0" applyFill="1" applyBorder="1"/>
    <xf numFmtId="0" fontId="0" fillId="6" borderId="57" xfId="0" applyFill="1" applyBorder="1"/>
    <xf numFmtId="0" fontId="0" fillId="6" borderId="12" xfId="0" applyFill="1" applyBorder="1"/>
    <xf numFmtId="0" fontId="0" fillId="0" borderId="22" xfId="0" applyBorder="1"/>
    <xf numFmtId="0" fontId="0" fillId="12" borderId="22" xfId="0" applyFill="1" applyBorder="1"/>
    <xf numFmtId="0" fontId="0" fillId="10" borderId="23" xfId="0" applyFill="1" applyBorder="1"/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9" borderId="21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67BDD-9265-4AB1-9580-A91B5DBEB533}">
  <sheetPr>
    <pageSetUpPr fitToPage="1"/>
  </sheetPr>
  <dimension ref="A1:M56"/>
  <sheetViews>
    <sheetView tabSelected="1" workbookViewId="0">
      <selection activeCell="A2" sqref="A2:M2"/>
    </sheetView>
  </sheetViews>
  <sheetFormatPr defaultRowHeight="15" x14ac:dyDescent="0.25"/>
  <sheetData>
    <row r="1" spans="1:13" ht="18.75" x14ac:dyDescent="0.3">
      <c r="A1" s="238" t="s">
        <v>40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40"/>
    </row>
    <row r="2" spans="1:13" ht="19.5" thickBot="1" x14ac:dyDescent="0.35">
      <c r="A2" s="241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3"/>
    </row>
    <row r="3" spans="1:13" ht="23.25" thickBot="1" x14ac:dyDescent="0.3">
      <c r="A3" s="1" t="s">
        <v>1</v>
      </c>
      <c r="B3" s="2">
        <v>1</v>
      </c>
      <c r="C3" s="3">
        <v>2</v>
      </c>
      <c r="D3" s="3">
        <v>3</v>
      </c>
      <c r="E3" s="3">
        <v>4</v>
      </c>
      <c r="F3" s="3">
        <v>5</v>
      </c>
      <c r="G3" s="4">
        <v>6</v>
      </c>
      <c r="H3" s="5" t="s">
        <v>2</v>
      </c>
      <c r="I3" s="6">
        <v>7</v>
      </c>
      <c r="J3" s="3">
        <v>8</v>
      </c>
      <c r="K3" s="7">
        <v>9</v>
      </c>
      <c r="L3" s="5" t="s">
        <v>3</v>
      </c>
      <c r="M3" s="8" t="s">
        <v>4</v>
      </c>
    </row>
    <row r="4" spans="1:13" x14ac:dyDescent="0.25">
      <c r="A4" s="9" t="s">
        <v>5</v>
      </c>
      <c r="B4" s="10">
        <v>7</v>
      </c>
      <c r="C4" s="11">
        <v>7</v>
      </c>
      <c r="D4" s="11">
        <v>5</v>
      </c>
      <c r="E4" s="11">
        <v>5</v>
      </c>
      <c r="F4" s="11">
        <v>4</v>
      </c>
      <c r="G4" s="12">
        <v>4</v>
      </c>
      <c r="H4" s="13">
        <f>SUM(B4:G4)</f>
        <v>32</v>
      </c>
      <c r="I4" s="14">
        <v>3</v>
      </c>
      <c r="J4" s="15">
        <v>4</v>
      </c>
      <c r="K4" s="16">
        <v>3</v>
      </c>
      <c r="L4" s="13">
        <f>SUM(I4:K4)</f>
        <v>10</v>
      </c>
      <c r="M4" s="17">
        <f>H4+L4</f>
        <v>42</v>
      </c>
    </row>
    <row r="5" spans="1:13" ht="15.75" thickBot="1" x14ac:dyDescent="0.3">
      <c r="A5" s="18" t="s">
        <v>6</v>
      </c>
      <c r="B5" s="221">
        <v>14</v>
      </c>
      <c r="C5" s="219"/>
      <c r="D5" s="219">
        <v>18</v>
      </c>
      <c r="E5" s="219"/>
      <c r="F5" s="219"/>
      <c r="G5" s="222"/>
      <c r="H5" s="19">
        <f>SUM(B5:G5)</f>
        <v>32</v>
      </c>
      <c r="I5" s="218">
        <v>10</v>
      </c>
      <c r="J5" s="219"/>
      <c r="K5" s="220"/>
      <c r="L5" s="19">
        <f>SUM(I5)</f>
        <v>10</v>
      </c>
      <c r="M5" s="20">
        <f>SUM(H5,L5)</f>
        <v>42</v>
      </c>
    </row>
    <row r="6" spans="1:13" x14ac:dyDescent="0.25">
      <c r="A6" s="9" t="s">
        <v>7</v>
      </c>
      <c r="B6" s="21">
        <v>1</v>
      </c>
      <c r="C6" s="22">
        <v>1</v>
      </c>
      <c r="D6" s="11">
        <v>2</v>
      </c>
      <c r="E6" s="11">
        <v>2</v>
      </c>
      <c r="F6" s="11">
        <v>3</v>
      </c>
      <c r="G6" s="12">
        <v>2</v>
      </c>
      <c r="H6" s="13">
        <f>SUM(B6:G6)</f>
        <v>11</v>
      </c>
      <c r="I6" s="14">
        <v>2</v>
      </c>
      <c r="J6" s="11">
        <v>2</v>
      </c>
      <c r="K6" s="23">
        <v>3</v>
      </c>
      <c r="L6" s="13">
        <f>SUM(I6:K6)</f>
        <v>7</v>
      </c>
      <c r="M6" s="17">
        <f>H6+L6</f>
        <v>18</v>
      </c>
    </row>
    <row r="7" spans="1:13" ht="15.75" thickBot="1" x14ac:dyDescent="0.3">
      <c r="A7" s="18" t="s">
        <v>6</v>
      </c>
      <c r="B7" s="24">
        <v>2</v>
      </c>
      <c r="C7" s="24"/>
      <c r="D7" s="219">
        <v>9</v>
      </c>
      <c r="E7" s="219"/>
      <c r="F7" s="219"/>
      <c r="G7" s="222"/>
      <c r="H7" s="19">
        <f>SUM(B7:G7)</f>
        <v>11</v>
      </c>
      <c r="I7" s="218">
        <v>7</v>
      </c>
      <c r="J7" s="219"/>
      <c r="K7" s="220"/>
      <c r="L7" s="19">
        <f>SUM(I7)</f>
        <v>7</v>
      </c>
      <c r="M7" s="20">
        <f t="shared" ref="M7:M13" si="0">SUM(H7,L7)</f>
        <v>18</v>
      </c>
    </row>
    <row r="8" spans="1:13" x14ac:dyDescent="0.25">
      <c r="A8" s="9" t="s">
        <v>8</v>
      </c>
      <c r="B8" s="25"/>
      <c r="C8" s="26"/>
      <c r="D8" s="27"/>
      <c r="E8" s="27"/>
      <c r="F8" s="27"/>
      <c r="G8" s="12">
        <v>2</v>
      </c>
      <c r="H8" s="13">
        <f>G8</f>
        <v>2</v>
      </c>
      <c r="I8" s="14">
        <v>2</v>
      </c>
      <c r="J8" s="28">
        <v>2</v>
      </c>
      <c r="K8" s="29">
        <v>2</v>
      </c>
      <c r="L8" s="13">
        <f>SUM(I8:K8)</f>
        <v>6</v>
      </c>
      <c r="M8" s="17">
        <f t="shared" si="0"/>
        <v>8</v>
      </c>
    </row>
    <row r="9" spans="1:13" ht="15.75" thickBot="1" x14ac:dyDescent="0.3">
      <c r="A9" s="18" t="s">
        <v>6</v>
      </c>
      <c r="B9" s="30"/>
      <c r="C9" s="24"/>
      <c r="D9" s="24"/>
      <c r="E9" s="24"/>
      <c r="F9" s="24"/>
      <c r="G9" s="31">
        <v>2</v>
      </c>
      <c r="H9" s="19">
        <f>SUM(G9)</f>
        <v>2</v>
      </c>
      <c r="I9" s="218">
        <v>4</v>
      </c>
      <c r="J9" s="219"/>
      <c r="K9" s="220"/>
      <c r="L9" s="19">
        <f>SUM(I9)</f>
        <v>4</v>
      </c>
      <c r="M9" s="20">
        <f t="shared" si="0"/>
        <v>6</v>
      </c>
    </row>
    <row r="10" spans="1:13" x14ac:dyDescent="0.25">
      <c r="A10" s="9" t="s">
        <v>9</v>
      </c>
      <c r="B10" s="32">
        <v>4</v>
      </c>
      <c r="C10" s="28">
        <v>4</v>
      </c>
      <c r="D10" s="28">
        <v>4</v>
      </c>
      <c r="E10" s="11">
        <v>4</v>
      </c>
      <c r="F10" s="11">
        <v>4</v>
      </c>
      <c r="G10" s="12">
        <v>4</v>
      </c>
      <c r="H10" s="13">
        <f>SUM(B10:G10)</f>
        <v>24</v>
      </c>
      <c r="I10" s="33">
        <v>3</v>
      </c>
      <c r="J10" s="34">
        <v>4</v>
      </c>
      <c r="K10" s="23">
        <v>4</v>
      </c>
      <c r="L10" s="13">
        <f>SUM(I10:K10)</f>
        <v>11</v>
      </c>
      <c r="M10" s="17">
        <f t="shared" si="0"/>
        <v>35</v>
      </c>
    </row>
    <row r="11" spans="1:13" ht="15.75" thickBot="1" x14ac:dyDescent="0.3">
      <c r="A11" s="18" t="s">
        <v>6</v>
      </c>
      <c r="B11" s="221">
        <v>6</v>
      </c>
      <c r="C11" s="219"/>
      <c r="D11" s="219">
        <v>15</v>
      </c>
      <c r="E11" s="219"/>
      <c r="F11" s="219"/>
      <c r="G11" s="222"/>
      <c r="H11" s="19">
        <f>SUM(B11:G11)</f>
        <v>21</v>
      </c>
      <c r="I11" s="218">
        <v>11</v>
      </c>
      <c r="J11" s="219"/>
      <c r="K11" s="220"/>
      <c r="L11" s="19">
        <f>SUM(I11)</f>
        <v>11</v>
      </c>
      <c r="M11" s="20">
        <f t="shared" si="0"/>
        <v>32</v>
      </c>
    </row>
    <row r="12" spans="1:13" x14ac:dyDescent="0.25">
      <c r="A12" s="35" t="s">
        <v>10</v>
      </c>
      <c r="B12" s="36">
        <v>2</v>
      </c>
      <c r="C12" s="37">
        <v>2</v>
      </c>
      <c r="D12" s="37">
        <v>2</v>
      </c>
      <c r="E12" s="37">
        <v>2</v>
      </c>
      <c r="F12" s="37">
        <v>3</v>
      </c>
      <c r="G12" s="38">
        <v>3</v>
      </c>
      <c r="H12" s="39">
        <f>SUM(B12:G12)</f>
        <v>14</v>
      </c>
      <c r="I12" s="40"/>
      <c r="J12" s="41"/>
      <c r="K12" s="42"/>
      <c r="L12" s="43"/>
      <c r="M12" s="44">
        <f t="shared" si="0"/>
        <v>14</v>
      </c>
    </row>
    <row r="13" spans="1:13" x14ac:dyDescent="0.25">
      <c r="A13" s="45" t="s">
        <v>6</v>
      </c>
      <c r="B13" s="236">
        <v>4</v>
      </c>
      <c r="C13" s="226"/>
      <c r="D13" s="226">
        <v>10</v>
      </c>
      <c r="E13" s="226"/>
      <c r="F13" s="226"/>
      <c r="G13" s="237"/>
      <c r="H13" s="46">
        <f>SUM(B13:G13)</f>
        <v>14</v>
      </c>
      <c r="I13" s="47"/>
      <c r="J13" s="48"/>
      <c r="K13" s="49"/>
      <c r="L13" s="46"/>
      <c r="M13" s="50">
        <f t="shared" si="0"/>
        <v>14</v>
      </c>
    </row>
    <row r="14" spans="1:13" x14ac:dyDescent="0.25">
      <c r="A14" s="51" t="s">
        <v>11</v>
      </c>
      <c r="B14" s="52"/>
      <c r="C14" s="53"/>
      <c r="D14" s="53"/>
      <c r="E14" s="53"/>
      <c r="F14" s="53"/>
      <c r="G14" s="54"/>
      <c r="H14" s="55"/>
      <c r="I14" s="56">
        <v>2</v>
      </c>
      <c r="J14" s="57">
        <v>2</v>
      </c>
      <c r="K14" s="58">
        <v>3</v>
      </c>
      <c r="L14" s="55">
        <f>SUM(I14:K14)</f>
        <v>7</v>
      </c>
      <c r="M14" s="59">
        <f t="shared" ref="M14:M19" si="1">SUM(L14)</f>
        <v>7</v>
      </c>
    </row>
    <row r="15" spans="1:13" x14ac:dyDescent="0.25">
      <c r="A15" s="45" t="s">
        <v>6</v>
      </c>
      <c r="B15" s="60"/>
      <c r="C15" s="48"/>
      <c r="D15" s="48"/>
      <c r="E15" s="48"/>
      <c r="F15" s="48"/>
      <c r="G15" s="61"/>
      <c r="H15" s="46"/>
      <c r="I15" s="225">
        <v>7</v>
      </c>
      <c r="J15" s="226"/>
      <c r="K15" s="227"/>
      <c r="L15" s="46">
        <f>SUM(I15)</f>
        <v>7</v>
      </c>
      <c r="M15" s="50">
        <f t="shared" si="1"/>
        <v>7</v>
      </c>
    </row>
    <row r="16" spans="1:13" x14ac:dyDescent="0.25">
      <c r="A16" s="51" t="s">
        <v>12</v>
      </c>
      <c r="B16" s="52"/>
      <c r="C16" s="53"/>
      <c r="D16" s="53"/>
      <c r="E16" s="53"/>
      <c r="F16" s="53"/>
      <c r="G16" s="54"/>
      <c r="H16" s="55"/>
      <c r="I16" s="56">
        <v>2</v>
      </c>
      <c r="J16" s="57">
        <v>2</v>
      </c>
      <c r="K16" s="58">
        <v>3</v>
      </c>
      <c r="L16" s="55">
        <f>SUM(I16:K16)</f>
        <v>7</v>
      </c>
      <c r="M16" s="59">
        <f t="shared" si="1"/>
        <v>7</v>
      </c>
    </row>
    <row r="17" spans="1:13" x14ac:dyDescent="0.25">
      <c r="A17" s="45" t="s">
        <v>6</v>
      </c>
      <c r="B17" s="60"/>
      <c r="C17" s="48"/>
      <c r="D17" s="48"/>
      <c r="E17" s="48"/>
      <c r="F17" s="48"/>
      <c r="G17" s="61"/>
      <c r="H17" s="46"/>
      <c r="I17" s="225">
        <v>7</v>
      </c>
      <c r="J17" s="226"/>
      <c r="K17" s="227"/>
      <c r="L17" s="46">
        <f>SUM(I17)</f>
        <v>7</v>
      </c>
      <c r="M17" s="50">
        <f t="shared" si="1"/>
        <v>7</v>
      </c>
    </row>
    <row r="18" spans="1:13" x14ac:dyDescent="0.25">
      <c r="A18" s="51" t="s">
        <v>13</v>
      </c>
      <c r="B18" s="52"/>
      <c r="C18" s="53"/>
      <c r="D18" s="53"/>
      <c r="E18" s="53"/>
      <c r="F18" s="53"/>
      <c r="G18" s="54"/>
      <c r="H18" s="55"/>
      <c r="I18" s="56">
        <v>0.5</v>
      </c>
      <c r="J18" s="62">
        <v>1.5</v>
      </c>
      <c r="K18" s="63">
        <v>1</v>
      </c>
      <c r="L18" s="55">
        <f>SUM(I18:K18)</f>
        <v>3</v>
      </c>
      <c r="M18" s="59">
        <f t="shared" si="1"/>
        <v>3</v>
      </c>
    </row>
    <row r="19" spans="1:13" ht="15.75" thickBot="1" x14ac:dyDescent="0.3">
      <c r="A19" s="64" t="s">
        <v>6</v>
      </c>
      <c r="B19" s="65"/>
      <c r="C19" s="66"/>
      <c r="D19" s="66"/>
      <c r="E19" s="66"/>
      <c r="F19" s="66"/>
      <c r="G19" s="67"/>
      <c r="H19" s="68"/>
      <c r="I19" s="228">
        <v>3</v>
      </c>
      <c r="J19" s="229"/>
      <c r="K19" s="230"/>
      <c r="L19" s="68">
        <f>SUM(I19)</f>
        <v>3</v>
      </c>
      <c r="M19" s="69">
        <f t="shared" si="1"/>
        <v>3</v>
      </c>
    </row>
    <row r="20" spans="1:13" ht="63.75" x14ac:dyDescent="0.25">
      <c r="A20" s="70" t="s">
        <v>14</v>
      </c>
      <c r="B20" s="71">
        <f t="shared" ref="B20:G20" si="2">SUM(B12,B14,B16,B18)</f>
        <v>2</v>
      </c>
      <c r="C20" s="72">
        <f t="shared" si="2"/>
        <v>2</v>
      </c>
      <c r="D20" s="72">
        <f t="shared" si="2"/>
        <v>2</v>
      </c>
      <c r="E20" s="72">
        <f t="shared" si="2"/>
        <v>2</v>
      </c>
      <c r="F20" s="72">
        <f t="shared" si="2"/>
        <v>3</v>
      </c>
      <c r="G20" s="73">
        <f t="shared" si="2"/>
        <v>3</v>
      </c>
      <c r="H20" s="39">
        <f>SUM(B20:G20)</f>
        <v>14</v>
      </c>
      <c r="I20" s="74">
        <f>SUM(I14,I16,I18)</f>
        <v>4.5</v>
      </c>
      <c r="J20" s="72">
        <f>SUM(J14,J16,J18)</f>
        <v>5.5</v>
      </c>
      <c r="K20" s="75">
        <f>SUM(K14,K16,K18)</f>
        <v>7</v>
      </c>
      <c r="L20" s="39">
        <f>SUM(I20:K20)</f>
        <v>17</v>
      </c>
      <c r="M20" s="44">
        <f t="shared" ref="M20:M25" si="3">SUM(H20,L20)</f>
        <v>31</v>
      </c>
    </row>
    <row r="21" spans="1:13" ht="15.75" thickBot="1" x14ac:dyDescent="0.3">
      <c r="A21" s="76" t="s">
        <v>6</v>
      </c>
      <c r="B21" s="231">
        <f>SUM(B13:G13)</f>
        <v>14</v>
      </c>
      <c r="C21" s="232"/>
      <c r="D21" s="232"/>
      <c r="E21" s="232"/>
      <c r="F21" s="232"/>
      <c r="G21" s="233"/>
      <c r="H21" s="77">
        <f>SUM(H13)</f>
        <v>14</v>
      </c>
      <c r="I21" s="234">
        <f>SUM(I15,I17,I19)</f>
        <v>17</v>
      </c>
      <c r="J21" s="232"/>
      <c r="K21" s="235"/>
      <c r="L21" s="77">
        <f>SUM(I21)</f>
        <v>17</v>
      </c>
      <c r="M21" s="78">
        <f t="shared" si="3"/>
        <v>31</v>
      </c>
    </row>
    <row r="22" spans="1:13" x14ac:dyDescent="0.25">
      <c r="A22" s="9" t="s">
        <v>15</v>
      </c>
      <c r="B22" s="10">
        <v>1</v>
      </c>
      <c r="C22" s="11">
        <v>1</v>
      </c>
      <c r="D22" s="11">
        <v>2</v>
      </c>
      <c r="E22" s="11">
        <v>1</v>
      </c>
      <c r="F22" s="11">
        <v>1</v>
      </c>
      <c r="G22" s="12">
        <v>1</v>
      </c>
      <c r="H22" s="13">
        <f>SUM(B22:G22)</f>
        <v>7</v>
      </c>
      <c r="I22" s="14">
        <v>1</v>
      </c>
      <c r="J22" s="11">
        <v>1</v>
      </c>
      <c r="K22" s="23">
        <v>1</v>
      </c>
      <c r="L22" s="13">
        <f>SUM(I22:K22)</f>
        <v>3</v>
      </c>
      <c r="M22" s="17">
        <f t="shared" si="3"/>
        <v>10</v>
      </c>
    </row>
    <row r="23" spans="1:13" ht="15.75" thickBot="1" x14ac:dyDescent="0.3">
      <c r="A23" s="18" t="s">
        <v>6</v>
      </c>
      <c r="B23" s="221">
        <v>2</v>
      </c>
      <c r="C23" s="219"/>
      <c r="D23" s="219">
        <v>5</v>
      </c>
      <c r="E23" s="219"/>
      <c r="F23" s="219"/>
      <c r="G23" s="222"/>
      <c r="H23" s="19">
        <f>SUM(B23:G23)</f>
        <v>7</v>
      </c>
      <c r="I23" s="218">
        <v>3</v>
      </c>
      <c r="J23" s="219"/>
      <c r="K23" s="220"/>
      <c r="L23" s="19">
        <f>SUM(I23)</f>
        <v>3</v>
      </c>
      <c r="M23" s="20">
        <f t="shared" si="3"/>
        <v>10</v>
      </c>
    </row>
    <row r="24" spans="1:13" x14ac:dyDescent="0.25">
      <c r="A24" s="9" t="s">
        <v>16</v>
      </c>
      <c r="B24" s="21"/>
      <c r="C24" s="22"/>
      <c r="D24" s="22"/>
      <c r="E24" s="79">
        <v>1</v>
      </c>
      <c r="F24" s="79">
        <v>2</v>
      </c>
      <c r="G24" s="80">
        <v>2</v>
      </c>
      <c r="H24" s="13">
        <f>SUM(E24:G24)</f>
        <v>5</v>
      </c>
      <c r="I24" s="14">
        <v>2</v>
      </c>
      <c r="J24" s="11">
        <v>2</v>
      </c>
      <c r="K24" s="23">
        <v>3</v>
      </c>
      <c r="L24" s="13">
        <f>SUM(I24:K24)</f>
        <v>7</v>
      </c>
      <c r="M24" s="17">
        <f t="shared" si="3"/>
        <v>12</v>
      </c>
    </row>
    <row r="25" spans="1:13" ht="15.75" thickBot="1" x14ac:dyDescent="0.3">
      <c r="A25" s="18" t="s">
        <v>6</v>
      </c>
      <c r="B25" s="30"/>
      <c r="C25" s="24"/>
      <c r="D25" s="24"/>
      <c r="E25" s="219">
        <v>5</v>
      </c>
      <c r="F25" s="219"/>
      <c r="G25" s="222"/>
      <c r="H25" s="19">
        <f>SUM(E25)</f>
        <v>5</v>
      </c>
      <c r="I25" s="218">
        <v>7</v>
      </c>
      <c r="J25" s="219"/>
      <c r="K25" s="220"/>
      <c r="L25" s="19">
        <f>SUM(I25)</f>
        <v>7</v>
      </c>
      <c r="M25" s="20">
        <f t="shared" si="3"/>
        <v>12</v>
      </c>
    </row>
    <row r="26" spans="1:13" x14ac:dyDescent="0.25">
      <c r="A26" s="81" t="s">
        <v>17</v>
      </c>
      <c r="B26" s="10">
        <v>1</v>
      </c>
      <c r="C26" s="11">
        <v>1</v>
      </c>
      <c r="D26" s="82">
        <v>1</v>
      </c>
      <c r="E26" s="83">
        <v>2</v>
      </c>
      <c r="F26" s="82">
        <v>1</v>
      </c>
      <c r="G26" s="84">
        <v>1</v>
      </c>
      <c r="H26" s="13">
        <f t="shared" ref="H26:H34" si="4">SUM(B26:G26)</f>
        <v>7</v>
      </c>
      <c r="I26" s="33">
        <v>2</v>
      </c>
      <c r="J26" s="11"/>
      <c r="K26" s="23"/>
      <c r="L26" s="13">
        <f>SUM(I26:K26)</f>
        <v>2</v>
      </c>
      <c r="M26" s="17">
        <f>H26+L26</f>
        <v>9</v>
      </c>
    </row>
    <row r="27" spans="1:13" ht="15.75" thickBot="1" x14ac:dyDescent="0.3">
      <c r="A27" s="18" t="s">
        <v>6</v>
      </c>
      <c r="B27" s="221">
        <v>2</v>
      </c>
      <c r="C27" s="219"/>
      <c r="D27" s="219">
        <v>4</v>
      </c>
      <c r="E27" s="219"/>
      <c r="F27" s="219"/>
      <c r="G27" s="222"/>
      <c r="H27" s="19">
        <f t="shared" si="4"/>
        <v>6</v>
      </c>
      <c r="I27" s="218">
        <v>2</v>
      </c>
      <c r="J27" s="219"/>
      <c r="K27" s="220"/>
      <c r="L27" s="19">
        <f>SUM(I27)</f>
        <v>2</v>
      </c>
      <c r="M27" s="20">
        <f t="shared" ref="M27:M35" si="5">SUM(L27,H27)</f>
        <v>8</v>
      </c>
    </row>
    <row r="28" spans="1:13" x14ac:dyDescent="0.25">
      <c r="A28" s="81" t="s">
        <v>18</v>
      </c>
      <c r="B28" s="85">
        <v>1</v>
      </c>
      <c r="C28" s="86">
        <v>1</v>
      </c>
      <c r="D28" s="87">
        <v>2</v>
      </c>
      <c r="E28" s="11">
        <v>2</v>
      </c>
      <c r="F28" s="34">
        <v>1</v>
      </c>
      <c r="G28" s="88">
        <v>1</v>
      </c>
      <c r="H28" s="13">
        <f t="shared" si="4"/>
        <v>8</v>
      </c>
      <c r="I28" s="33">
        <v>2</v>
      </c>
      <c r="J28" s="11"/>
      <c r="K28" s="23"/>
      <c r="L28" s="13">
        <f>SUM(I28:K28)</f>
        <v>2</v>
      </c>
      <c r="M28" s="17">
        <f t="shared" si="5"/>
        <v>10</v>
      </c>
    </row>
    <row r="29" spans="1:13" ht="15.75" thickBot="1" x14ac:dyDescent="0.3">
      <c r="A29" s="18" t="s">
        <v>6</v>
      </c>
      <c r="B29" s="223">
        <v>2</v>
      </c>
      <c r="C29" s="224"/>
      <c r="D29" s="219">
        <v>5</v>
      </c>
      <c r="E29" s="219"/>
      <c r="F29" s="219"/>
      <c r="G29" s="222"/>
      <c r="H29" s="19">
        <f t="shared" si="4"/>
        <v>7</v>
      </c>
      <c r="I29" s="218">
        <v>2</v>
      </c>
      <c r="J29" s="219"/>
      <c r="K29" s="220"/>
      <c r="L29" s="19">
        <f>SUM(I29)</f>
        <v>2</v>
      </c>
      <c r="M29" s="20">
        <f t="shared" si="5"/>
        <v>9</v>
      </c>
    </row>
    <row r="30" spans="1:13" x14ac:dyDescent="0.25">
      <c r="A30" s="81" t="s">
        <v>19</v>
      </c>
      <c r="B30" s="10">
        <v>2</v>
      </c>
      <c r="C30" s="11">
        <v>2</v>
      </c>
      <c r="D30" s="34">
        <v>2</v>
      </c>
      <c r="E30" s="86">
        <v>2</v>
      </c>
      <c r="F30" s="34">
        <v>2</v>
      </c>
      <c r="G30" s="88">
        <v>2</v>
      </c>
      <c r="H30" s="13">
        <f t="shared" si="4"/>
        <v>12</v>
      </c>
      <c r="I30" s="14">
        <v>2</v>
      </c>
      <c r="J30" s="11"/>
      <c r="K30" s="23"/>
      <c r="L30" s="13">
        <f>SUM(I30:K30)</f>
        <v>2</v>
      </c>
      <c r="M30" s="17">
        <f t="shared" si="5"/>
        <v>14</v>
      </c>
    </row>
    <row r="31" spans="1:13" ht="15.75" thickBot="1" x14ac:dyDescent="0.3">
      <c r="A31" s="18" t="s">
        <v>6</v>
      </c>
      <c r="B31" s="221">
        <v>4</v>
      </c>
      <c r="C31" s="219"/>
      <c r="D31" s="219">
        <v>5</v>
      </c>
      <c r="E31" s="219"/>
      <c r="F31" s="219"/>
      <c r="G31" s="222"/>
      <c r="H31" s="19">
        <f t="shared" si="4"/>
        <v>9</v>
      </c>
      <c r="I31" s="218">
        <v>2</v>
      </c>
      <c r="J31" s="219"/>
      <c r="K31" s="220"/>
      <c r="L31" s="19">
        <f>SUM(I31)</f>
        <v>2</v>
      </c>
      <c r="M31" s="20">
        <f t="shared" si="5"/>
        <v>11</v>
      </c>
    </row>
    <row r="32" spans="1:13" x14ac:dyDescent="0.25">
      <c r="A32" s="81" t="s">
        <v>20</v>
      </c>
      <c r="B32" s="10">
        <v>2</v>
      </c>
      <c r="C32" s="11">
        <v>2</v>
      </c>
      <c r="D32" s="11">
        <v>3</v>
      </c>
      <c r="E32" s="28">
        <v>3</v>
      </c>
      <c r="F32" s="11">
        <v>2</v>
      </c>
      <c r="G32" s="12">
        <v>2</v>
      </c>
      <c r="H32" s="13">
        <f t="shared" si="4"/>
        <v>14</v>
      </c>
      <c r="I32" s="89">
        <v>3</v>
      </c>
      <c r="J32" s="90">
        <v>3</v>
      </c>
      <c r="K32" s="91">
        <v>2</v>
      </c>
      <c r="L32" s="13">
        <f>SUM(I32:K32)</f>
        <v>8</v>
      </c>
      <c r="M32" s="17">
        <f t="shared" si="5"/>
        <v>22</v>
      </c>
    </row>
    <row r="33" spans="1:13" ht="15.75" thickBot="1" x14ac:dyDescent="0.3">
      <c r="A33" s="18" t="s">
        <v>6</v>
      </c>
      <c r="B33" s="221">
        <v>4</v>
      </c>
      <c r="C33" s="219"/>
      <c r="D33" s="219">
        <v>9</v>
      </c>
      <c r="E33" s="219"/>
      <c r="F33" s="219"/>
      <c r="G33" s="222"/>
      <c r="H33" s="19">
        <f t="shared" si="4"/>
        <v>13</v>
      </c>
      <c r="I33" s="218">
        <v>7</v>
      </c>
      <c r="J33" s="219"/>
      <c r="K33" s="220"/>
      <c r="L33" s="19">
        <f>SUM(I33)</f>
        <v>7</v>
      </c>
      <c r="M33" s="20">
        <f t="shared" si="5"/>
        <v>20</v>
      </c>
    </row>
    <row r="34" spans="1:13" x14ac:dyDescent="0.25">
      <c r="A34" s="81" t="s">
        <v>21</v>
      </c>
      <c r="B34" s="92"/>
      <c r="C34" s="93"/>
      <c r="D34" s="93"/>
      <c r="E34" s="93"/>
      <c r="F34" s="93"/>
      <c r="G34" s="94"/>
      <c r="H34" s="13">
        <f t="shared" si="4"/>
        <v>0</v>
      </c>
      <c r="I34" s="14">
        <v>3</v>
      </c>
      <c r="J34" s="95"/>
      <c r="K34" s="96"/>
      <c r="L34" s="13">
        <f>SUM(I34:K34)</f>
        <v>3</v>
      </c>
      <c r="M34" s="17">
        <f t="shared" si="5"/>
        <v>3</v>
      </c>
    </row>
    <row r="35" spans="1:13" ht="15.75" thickBot="1" x14ac:dyDescent="0.3">
      <c r="A35" s="18" t="s">
        <v>6</v>
      </c>
      <c r="B35" s="97"/>
      <c r="C35" s="98"/>
      <c r="D35" s="98"/>
      <c r="E35" s="98"/>
      <c r="F35" s="98"/>
      <c r="G35" s="99"/>
      <c r="H35" s="100"/>
      <c r="I35" s="101"/>
      <c r="J35" s="102">
        <v>3</v>
      </c>
      <c r="K35" s="103"/>
      <c r="L35" s="19">
        <f>SUM(J35)</f>
        <v>3</v>
      </c>
      <c r="M35" s="20">
        <f t="shared" si="5"/>
        <v>3</v>
      </c>
    </row>
    <row r="36" spans="1:13" ht="60.75" x14ac:dyDescent="0.25">
      <c r="A36" s="104" t="s">
        <v>22</v>
      </c>
      <c r="B36" s="105"/>
      <c r="C36" s="106"/>
      <c r="D36" s="107"/>
      <c r="E36" s="107"/>
      <c r="F36" s="108"/>
      <c r="G36" s="109"/>
      <c r="H36" s="13"/>
      <c r="I36" s="14"/>
      <c r="J36" s="11">
        <v>3</v>
      </c>
      <c r="K36" s="23">
        <v>2</v>
      </c>
      <c r="L36" s="13">
        <f>SUM(I36:K36)</f>
        <v>5</v>
      </c>
      <c r="M36" s="17">
        <f>SUM(H36,L36)</f>
        <v>5</v>
      </c>
    </row>
    <row r="37" spans="1:13" x14ac:dyDescent="0.25">
      <c r="A37" s="110"/>
      <c r="B37" s="111"/>
      <c r="C37" s="112"/>
      <c r="D37" s="113"/>
      <c r="E37" s="113"/>
      <c r="F37" s="113"/>
      <c r="G37" s="114"/>
      <c r="H37" s="115"/>
      <c r="I37" s="116"/>
      <c r="J37" s="117"/>
      <c r="K37" s="118"/>
      <c r="L37" s="115"/>
      <c r="M37" s="119"/>
    </row>
    <row r="38" spans="1:13" ht="15.75" thickBot="1" x14ac:dyDescent="0.3">
      <c r="A38" s="120" t="s">
        <v>6</v>
      </c>
      <c r="B38" s="213">
        <f>SUM(B27:G27)</f>
        <v>6</v>
      </c>
      <c r="C38" s="214"/>
      <c r="D38" s="214"/>
      <c r="E38" s="214"/>
      <c r="F38" s="214"/>
      <c r="G38" s="215"/>
      <c r="H38" s="121">
        <f>SUM(H27)</f>
        <v>6</v>
      </c>
      <c r="I38" s="216">
        <v>5</v>
      </c>
      <c r="J38" s="214"/>
      <c r="K38" s="217"/>
      <c r="L38" s="121">
        <f>SUM(I38)</f>
        <v>5</v>
      </c>
      <c r="M38" s="122">
        <f>SUM(H38,L38)</f>
        <v>11</v>
      </c>
    </row>
    <row r="39" spans="1:13" x14ac:dyDescent="0.25">
      <c r="A39" s="123" t="s">
        <v>23</v>
      </c>
      <c r="B39" s="124">
        <f>SUM(B26,B28,B30,B32,B34,B36)</f>
        <v>6</v>
      </c>
      <c r="C39" s="125">
        <f>SUM(C26,C28,C30,C32,C34,C36)</f>
        <v>6</v>
      </c>
      <c r="D39" s="125">
        <v>8</v>
      </c>
      <c r="E39" s="125">
        <v>9</v>
      </c>
      <c r="F39" s="125">
        <f>SUM(F26,F28,F30,F32,F34,F36)</f>
        <v>6</v>
      </c>
      <c r="G39" s="126">
        <f>SUM(G26,G28,G30,G32,G34,G36)</f>
        <v>6</v>
      </c>
      <c r="H39" s="127">
        <f>SUM(B39:G39)</f>
        <v>41</v>
      </c>
      <c r="I39" s="128">
        <f>SUM(I26,I28,I30,I32,I34,I36)</f>
        <v>12</v>
      </c>
      <c r="J39" s="125">
        <f>SUM(J26,J28,J30,J32,J34,J36)</f>
        <v>6</v>
      </c>
      <c r="K39" s="129">
        <f>SUM(K26,K28,K30,K32,K34,K36)</f>
        <v>4</v>
      </c>
      <c r="L39" s="127">
        <f>SUM(I39:K39)</f>
        <v>22</v>
      </c>
      <c r="M39" s="130">
        <f>SUM(H39,L39)</f>
        <v>63</v>
      </c>
    </row>
    <row r="40" spans="1:13" ht="15.75" thickBot="1" x14ac:dyDescent="0.3">
      <c r="A40" s="131" t="s">
        <v>6</v>
      </c>
      <c r="B40" s="132"/>
      <c r="C40" s="133"/>
      <c r="D40" s="133"/>
      <c r="E40" s="133"/>
      <c r="F40" s="133"/>
      <c r="G40" s="134"/>
      <c r="H40" s="135"/>
      <c r="I40" s="136"/>
      <c r="J40" s="133"/>
      <c r="K40" s="137"/>
      <c r="L40" s="135"/>
      <c r="M40" s="138">
        <f>M27+M29+M31+M33+M35+M38</f>
        <v>62</v>
      </c>
    </row>
    <row r="41" spans="1:13" x14ac:dyDescent="0.25">
      <c r="A41" s="81" t="s">
        <v>24</v>
      </c>
      <c r="B41" s="92"/>
      <c r="C41" s="93"/>
      <c r="D41" s="93"/>
      <c r="E41" s="93"/>
      <c r="F41" s="93"/>
      <c r="G41" s="94"/>
      <c r="H41" s="13">
        <f>SUM(B41:G41)</f>
        <v>0</v>
      </c>
      <c r="I41" s="14">
        <v>0.5</v>
      </c>
      <c r="J41" s="11">
        <v>0.5</v>
      </c>
      <c r="K41" s="23">
        <v>1</v>
      </c>
      <c r="L41" s="13">
        <f>SUM(I41:K41)</f>
        <v>2</v>
      </c>
      <c r="M41" s="17">
        <f>SUM(L41,H41)</f>
        <v>2</v>
      </c>
    </row>
    <row r="42" spans="1:13" ht="15.75" thickBot="1" x14ac:dyDescent="0.3">
      <c r="A42" s="18" t="s">
        <v>6</v>
      </c>
      <c r="B42" s="139"/>
      <c r="C42" s="102"/>
      <c r="D42" s="102"/>
      <c r="E42" s="102"/>
      <c r="F42" s="102"/>
      <c r="G42" s="140"/>
      <c r="H42" s="19"/>
      <c r="I42" s="218">
        <v>2</v>
      </c>
      <c r="J42" s="219"/>
      <c r="K42" s="220"/>
      <c r="L42" s="19">
        <f>SUM(I42)</f>
        <v>2</v>
      </c>
      <c r="M42" s="20">
        <f>SUM(L42,H42)</f>
        <v>2</v>
      </c>
    </row>
    <row r="43" spans="1:13" x14ac:dyDescent="0.25">
      <c r="A43" s="9" t="s">
        <v>25</v>
      </c>
      <c r="B43" s="92"/>
      <c r="C43" s="93"/>
      <c r="D43" s="93"/>
      <c r="E43" s="141"/>
      <c r="F43" s="142">
        <v>2</v>
      </c>
      <c r="G43" s="143">
        <v>1</v>
      </c>
      <c r="H43" s="13">
        <v>3</v>
      </c>
      <c r="I43" s="14"/>
      <c r="J43" s="11">
        <v>3</v>
      </c>
      <c r="K43" s="23">
        <v>3</v>
      </c>
      <c r="L43" s="13">
        <f>SUM(I43:K43)</f>
        <v>6</v>
      </c>
      <c r="M43" s="17">
        <f>SUM(H43,L43)</f>
        <v>9</v>
      </c>
    </row>
    <row r="44" spans="1:13" x14ac:dyDescent="0.25">
      <c r="A44" s="144"/>
      <c r="B44" s="145"/>
      <c r="C44" s="146"/>
      <c r="D44" s="146"/>
      <c r="E44" s="147"/>
      <c r="F44" s="147"/>
      <c r="G44" s="148"/>
      <c r="H44" s="115"/>
      <c r="I44" s="116"/>
      <c r="J44" s="117"/>
      <c r="K44" s="118"/>
      <c r="L44" s="115"/>
      <c r="M44" s="119"/>
    </row>
    <row r="45" spans="1:13" ht="15.75" thickBot="1" x14ac:dyDescent="0.3">
      <c r="A45" s="18" t="s">
        <v>6</v>
      </c>
      <c r="B45" s="149"/>
      <c r="C45" s="150"/>
      <c r="D45" s="150"/>
      <c r="E45" s="150"/>
      <c r="F45" s="150"/>
      <c r="G45" s="151">
        <v>9</v>
      </c>
      <c r="H45" s="152"/>
      <c r="I45" s="153"/>
      <c r="J45" s="150"/>
      <c r="K45" s="154"/>
      <c r="L45" s="19">
        <f>SUM(B45:K45)</f>
        <v>9</v>
      </c>
      <c r="M45" s="20">
        <f>SUM(L45)</f>
        <v>9</v>
      </c>
    </row>
    <row r="46" spans="1:13" ht="15.75" thickBot="1" x14ac:dyDescent="0.3">
      <c r="A46" s="155" t="s">
        <v>26</v>
      </c>
      <c r="B46" s="156"/>
      <c r="C46" s="157"/>
      <c r="D46" s="157"/>
      <c r="E46" s="158"/>
      <c r="F46" s="158"/>
      <c r="G46" s="159"/>
      <c r="H46" s="160">
        <v>3</v>
      </c>
      <c r="I46" s="161"/>
      <c r="J46" s="158"/>
      <c r="K46" s="162"/>
      <c r="L46" s="163"/>
      <c r="M46" s="164"/>
    </row>
    <row r="47" spans="1:13" ht="15.75" x14ac:dyDescent="0.25">
      <c r="A47" s="165" t="s">
        <v>27</v>
      </c>
      <c r="B47" s="166">
        <v>21</v>
      </c>
      <c r="C47" s="167">
        <v>21</v>
      </c>
      <c r="D47" s="167">
        <v>23</v>
      </c>
      <c r="E47" s="167">
        <v>24</v>
      </c>
      <c r="F47" s="167">
        <v>25</v>
      </c>
      <c r="G47" s="168">
        <v>25</v>
      </c>
      <c r="H47" s="169">
        <f>SUM(B47:G47)</f>
        <v>139</v>
      </c>
      <c r="I47" s="170">
        <f>I43+I41+I36+I34+I32+I30+I28+I26+I24+I22+I18+I16+I14+I10+I8+I6+I4</f>
        <v>30</v>
      </c>
      <c r="J47" s="171">
        <f>J43+J41+J36+J34+J32+J30+J28+J26+J24+J22+J18+J16+J14+J10+J8+J6+J4</f>
        <v>30</v>
      </c>
      <c r="K47" s="172">
        <f>K43+K41+K36+K34+K32+K30+K28+K26+K24+K22+K18+K16+K14+K10+K8+K6+K4</f>
        <v>31</v>
      </c>
      <c r="L47" s="169">
        <f>SUM(I47:K47)</f>
        <v>91</v>
      </c>
      <c r="M47" s="173">
        <f>M4+M6+M8+M10+M12+M14+M16+M18+M22+M24+M26+M28+M30+M32+M34+M36+M41+M43+M46</f>
        <v>230</v>
      </c>
    </row>
    <row r="48" spans="1:13" ht="16.5" thickBot="1" x14ac:dyDescent="0.3">
      <c r="A48" s="174" t="s">
        <v>6</v>
      </c>
      <c r="B48" s="175">
        <v>20</v>
      </c>
      <c r="C48" s="176">
        <v>20</v>
      </c>
      <c r="D48" s="176">
        <v>22</v>
      </c>
      <c r="E48" s="176">
        <v>24</v>
      </c>
      <c r="F48" s="176">
        <v>25</v>
      </c>
      <c r="G48" s="177">
        <v>25</v>
      </c>
      <c r="H48" s="178"/>
      <c r="I48" s="179">
        <v>29</v>
      </c>
      <c r="J48" s="176">
        <v>29</v>
      </c>
      <c r="K48" s="180">
        <v>30</v>
      </c>
      <c r="L48" s="178"/>
      <c r="M48" s="181">
        <f>SUM(B48:K48)</f>
        <v>224</v>
      </c>
    </row>
    <row r="49" spans="1:13" x14ac:dyDescent="0.25">
      <c r="A49" s="182" t="s">
        <v>28</v>
      </c>
      <c r="B49" s="183"/>
      <c r="C49" s="184"/>
      <c r="D49" s="184"/>
      <c r="E49" s="184">
        <v>2</v>
      </c>
      <c r="F49" s="184">
        <v>2</v>
      </c>
      <c r="G49" s="185">
        <v>2</v>
      </c>
      <c r="H49" s="186">
        <f>SUM(E49:G49)</f>
        <v>6</v>
      </c>
      <c r="I49" s="187">
        <v>2</v>
      </c>
      <c r="J49" s="188" t="s">
        <v>29</v>
      </c>
      <c r="K49" s="189" t="s">
        <v>29</v>
      </c>
      <c r="L49" s="186">
        <f>SUM(I49:K49)</f>
        <v>2</v>
      </c>
      <c r="M49" s="190">
        <f>L49+H49</f>
        <v>8</v>
      </c>
    </row>
    <row r="50" spans="1:13" ht="15.75" thickBot="1" x14ac:dyDescent="0.3">
      <c r="A50" s="191" t="s">
        <v>6</v>
      </c>
      <c r="B50" s="192"/>
      <c r="C50" s="193"/>
      <c r="D50" s="193"/>
      <c r="E50" s="194"/>
      <c r="F50" s="194"/>
      <c r="G50" s="195">
        <v>12</v>
      </c>
      <c r="H50" s="196"/>
      <c r="I50" s="197"/>
      <c r="J50" s="198"/>
      <c r="K50" s="199"/>
      <c r="L50" s="200"/>
      <c r="M50" s="201">
        <f>G50</f>
        <v>12</v>
      </c>
    </row>
    <row r="51" spans="1:13" x14ac:dyDescent="0.25">
      <c r="A51" s="9" t="s">
        <v>30</v>
      </c>
      <c r="B51" s="92"/>
      <c r="C51" s="93"/>
      <c r="D51" s="93"/>
      <c r="E51" s="93"/>
      <c r="F51" s="93"/>
      <c r="G51" s="94"/>
      <c r="H51" s="13"/>
      <c r="I51" s="202"/>
      <c r="J51" s="203" t="s">
        <v>29</v>
      </c>
      <c r="K51" s="204" t="s">
        <v>29</v>
      </c>
      <c r="L51" s="13"/>
      <c r="M51" s="17">
        <f>SUM(I51:K51)</f>
        <v>0</v>
      </c>
    </row>
    <row r="52" spans="1:13" ht="15.75" thickBot="1" x14ac:dyDescent="0.3">
      <c r="A52" s="18" t="s">
        <v>6</v>
      </c>
      <c r="B52" s="30"/>
      <c r="C52" s="24"/>
      <c r="D52" s="24"/>
      <c r="E52" s="24"/>
      <c r="F52" s="24"/>
      <c r="G52" s="31"/>
      <c r="H52" s="19"/>
      <c r="I52" s="218">
        <v>4</v>
      </c>
      <c r="J52" s="219"/>
      <c r="K52" s="220"/>
      <c r="L52" s="19"/>
      <c r="M52" s="20">
        <f>SUM(I52)</f>
        <v>4</v>
      </c>
    </row>
    <row r="53" spans="1:13" ht="15.75" thickBot="1" x14ac:dyDescent="0.3">
      <c r="A53" s="205"/>
      <c r="B53" s="206" t="s">
        <v>31</v>
      </c>
      <c r="C53" s="206"/>
      <c r="D53" s="206"/>
      <c r="E53" s="207" t="s">
        <v>32</v>
      </c>
      <c r="F53" s="208"/>
      <c r="G53" s="209"/>
      <c r="H53" s="210"/>
      <c r="I53" s="210"/>
      <c r="J53" s="211" t="s">
        <v>33</v>
      </c>
      <c r="K53" s="211"/>
      <c r="L53" s="211"/>
      <c r="M53" s="212"/>
    </row>
    <row r="55" spans="1:13" x14ac:dyDescent="0.25">
      <c r="E55" t="s">
        <v>34</v>
      </c>
      <c r="F55" t="s">
        <v>35</v>
      </c>
      <c r="G55" t="s">
        <v>36</v>
      </c>
    </row>
    <row r="56" spans="1:13" x14ac:dyDescent="0.25">
      <c r="E56" t="s">
        <v>37</v>
      </c>
      <c r="F56" t="s">
        <v>38</v>
      </c>
      <c r="G56" t="s">
        <v>39</v>
      </c>
    </row>
  </sheetData>
  <mergeCells count="39">
    <mergeCell ref="D7:G7"/>
    <mergeCell ref="I7:K7"/>
    <mergeCell ref="A1:M1"/>
    <mergeCell ref="A2:M2"/>
    <mergeCell ref="B5:C5"/>
    <mergeCell ref="D5:G5"/>
    <mergeCell ref="I5:K5"/>
    <mergeCell ref="I9:K9"/>
    <mergeCell ref="B11:C11"/>
    <mergeCell ref="D11:G11"/>
    <mergeCell ref="I11:K11"/>
    <mergeCell ref="B13:C13"/>
    <mergeCell ref="D13:G13"/>
    <mergeCell ref="B29:C29"/>
    <mergeCell ref="D29:G29"/>
    <mergeCell ref="I29:K29"/>
    <mergeCell ref="I15:K15"/>
    <mergeCell ref="I17:K17"/>
    <mergeCell ref="I19:K19"/>
    <mergeCell ref="B21:G21"/>
    <mergeCell ref="I21:K21"/>
    <mergeCell ref="B23:C23"/>
    <mergeCell ref="D23:G23"/>
    <mergeCell ref="I23:K23"/>
    <mergeCell ref="E25:G25"/>
    <mergeCell ref="I25:K25"/>
    <mergeCell ref="B27:C27"/>
    <mergeCell ref="D27:G27"/>
    <mergeCell ref="I27:K27"/>
    <mergeCell ref="B38:G38"/>
    <mergeCell ref="I38:K38"/>
    <mergeCell ref="I42:K42"/>
    <mergeCell ref="I52:K52"/>
    <mergeCell ref="B31:C31"/>
    <mergeCell ref="D31:G31"/>
    <mergeCell ref="I31:K31"/>
    <mergeCell ref="B33:C33"/>
    <mergeCell ref="D33:G33"/>
    <mergeCell ref="I33:K33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Kettunen Martti</dc:creator>
  <cp:lastModifiedBy>Kimmo Hoffren</cp:lastModifiedBy>
  <cp:lastPrinted>2024-02-22T09:43:27Z</cp:lastPrinted>
  <dcterms:created xsi:type="dcterms:W3CDTF">2024-02-22T09:41:35Z</dcterms:created>
  <dcterms:modified xsi:type="dcterms:W3CDTF">2024-02-22T12:18:51Z</dcterms:modified>
</cp:coreProperties>
</file>