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110" activeTab="0"/>
  </bookViews>
  <sheets>
    <sheet name="Ammatillinen täydennyskoulutus" sheetId="1" r:id="rId1"/>
    <sheet name="Kirjatentti" sheetId="2" r:id="rId2"/>
    <sheet name="OHJEET" sheetId="3" r:id="rId3"/>
  </sheets>
  <definedNames/>
  <calcPr fullCalcOnLoad="1"/>
</workbook>
</file>

<file path=xl/comments1.xml><?xml version="1.0" encoding="utf-8"?>
<comments xmlns="http://schemas.openxmlformats.org/spreadsheetml/2006/main">
  <authors>
    <author>Mielonen, Katja Pauliina</author>
    <author>Hirvikoski, Ville</author>
  </authors>
  <commentList>
    <comment ref="B12" authorId="0">
      <text>
        <r>
          <rPr>
            <sz val="8"/>
            <rFont val="Tahoma"/>
            <family val="2"/>
          </rPr>
          <t xml:space="preserve">Luento-opetuksella tarkoitetaan tietoa välittävää opetusta, jossa opettaja selostaa, näyttää tai havainnollistaa opittavaa asiaa, ja opiskelijat seuraavat mahdollisesti muistiinpanoja tehden opettajan esitystä. Yleisöluennot ovat tyypillinen esimerkki tietoa välittävästä opetuksesta. Tähän opetustapaan kuuluu myös sellaiset harjoitukset tai demonstraatiot, joissa opiskelijat eivät osallistu toimintaan muutoin kuin vain esitystä seuraamalla. Luento-opetukseen osallistuvan ei tarvitse valmistautua etukäteen. </t>
        </r>
      </text>
    </comment>
    <comment ref="B14" authorId="0">
      <text>
        <r>
          <rPr>
            <sz val="8"/>
            <rFont val="Tahoma"/>
            <family val="2"/>
          </rPr>
          <t xml:space="preserve">Toiminnallinen opetus jakautuu kuuteen alaluokkaan. Kaikissa alaluokissa edellytetään opiskelijan aktiivista osallistumista opetukseen, johon voi kuulua mm. opetuksen aikana ratkaistavia tehtäviä, ryhmäkeskusteluja, kotitehtäviä tai valmentavia tehtäviä seuraavaa opetuskertaa varten. Opetuksen onnistumiseksi on välttämätöntä, että opiskelija valmentautuu opetustilanteisiin ja/tai työstää asioita mielessään niiden jälkeen.  </t>
        </r>
      </text>
    </comment>
    <comment ref="C15" authorId="0">
      <text>
        <r>
          <rPr>
            <sz val="8"/>
            <rFont val="Tahoma"/>
            <family val="2"/>
          </rPr>
          <t xml:space="preserve">Vuorovaikutteinen luento edellyttää opiskelijan aktiivista osallistumista ja toimintaa luennon aikana, esimerkiksi yksin tai ryhmissä tehtäviä harjoituksia, keskustelua ja pohdintatehtäviä. Menetelmästä käytetään myös nimitystä työpaja tai työpajaluento. Opiskelijoilta voidaan vaatia etukäteisvalmistautumista. </t>
        </r>
      </text>
    </comment>
    <comment ref="C16" authorId="0">
      <text>
        <r>
          <rPr>
            <sz val="8"/>
            <rFont val="Tahoma"/>
            <family val="2"/>
          </rPr>
          <t xml:space="preserve">Ohjatuissa harjoituksissa opiskelijalla on aktiivinen rooli. Hänellä täytyy useimmiten olla opittuna esimerkiksi luennolla välitettyä teoriapohjaa, jotta harjoitukset olisivat oppimisen kannalta mielekkäitä ja merkityksellisiä. Opiskelijalle on voitu ennen harjoituksia antaa tehtäviä, jotka on oppimisen kannalta välttämätöntä tai kenties pakkokin tehdä ennen harjoituksiin tuloa. Harjoituksissa opiskelija ei seuraa esitystä, vaan hän tekee töitä yksin tai pienissä ryhmissä ja saa ohjausta tarvittaessa. </t>
        </r>
        <r>
          <rPr>
            <sz val="8"/>
            <rFont val="Tahoma"/>
            <family val="0"/>
          </rPr>
          <t xml:space="preserve">
</t>
        </r>
      </text>
    </comment>
    <comment ref="C17" authorId="0">
      <text>
        <r>
          <rPr>
            <sz val="8"/>
            <rFont val="Tahoma"/>
            <family val="0"/>
          </rPr>
          <t xml:space="preserve">Aktivoivan havainnollistamisen tarkoituksena on motivoida, herättää ajatuksia ja mielikuvia oppiaineen/aiheen käytännöllisestä merkityksestä. Usein tarkoituksena on havainnollistaa teoriassa opittuja asioita käytännössä. Aktivoivaan havainnollistamiseen voi kuulua myös tutustumista oman alan työpaikkoihin, ja sen aikana voi olla mahdollisuus luoda kontakteja. 
</t>
        </r>
      </text>
    </comment>
    <comment ref="C18" authorId="0">
      <text>
        <r>
          <rPr>
            <sz val="8"/>
            <rFont val="Tahoma"/>
            <family val="2"/>
          </rPr>
          <t xml:space="preserve">Opiskelijat kokoontuvat pienryhmässä säännöllisesti seminaari-istuntoon, jossa opettaja tai tutor voi olla läsnä tukena. Työskentelyn pääpaino on opiskelijan itsenäisessä tiedonetsinnässä ja pohdiskelussa. </t>
        </r>
      </text>
    </comment>
    <comment ref="C19" authorId="0">
      <text>
        <r>
          <rPr>
            <sz val="8"/>
            <rFont val="Tahoma"/>
            <family val="2"/>
          </rPr>
          <t xml:space="preserve">Seminaariopetuksessa opiskelijat laativat itsenäisesti tai ohjauksessa seminaarityön, portfolion tai tallenteen, jonka he esittelevät yhteisessä kokoontumisessa toisille seminaarilaisille. Seminaariväen tehtävänä on tutustua tehtyyn työhön jo ennalta, arvioida työn laatua ja käydä siitä analyyttistä arviointikeskustelua esittäjän kanssa. </t>
        </r>
      </text>
    </comment>
    <comment ref="B25" authorId="0">
      <text>
        <r>
          <rPr>
            <b/>
            <sz val="8"/>
            <rFont val="Tahoma"/>
            <family val="2"/>
          </rPr>
          <t>Kirjallisuudella opetus</t>
        </r>
        <r>
          <rPr>
            <sz val="8"/>
            <rFont val="Tahoma"/>
            <family val="2"/>
          </rPr>
          <t xml:space="preserve">
Kirjallisuuteen perehtyminen tarkoittaa menettelyä, jossa opiskelija omavastuisesti ja annettujen ohjeiden mukaisesti lukee kurssin oppisisältöön liittyvää kirjallista materiaalia. Kirjallisuus voi olla kurssin  oheislukemistoa, tai se voi muodostaa erillisen suoritustavan.
</t>
        </r>
        <r>
          <rPr>
            <b/>
            <sz val="8"/>
            <rFont val="Tahoma"/>
            <family val="2"/>
          </rPr>
          <t>Kirjallisuus oheislukemistona</t>
        </r>
        <r>
          <rPr>
            <sz val="8"/>
            <rFont val="Tahoma"/>
            <family val="2"/>
          </rPr>
          <t xml:space="preserve">
 Kirjallisuutta voidaan pitää opiskelua tukevana oheislukemistona, kun se toimii kontaktiopetusta täydentävänä ja syventävänä aineistona, mutta sitä ei vaadita erikseen tentittäväksi eikä sen hallintaa erikseen arvioida. Kirjallisuuteen perehtyminen on tällöin oppimisen kannalta suositeltavaa, ja opiskelija voi sen avulla syventää osaamistaan haluamillaan alueilla, mutta tätä ei kontrolloida.
 *) Oheislukemistona käytettävälle kirjallisuudelle ei tarvita itsenäistä tuntiresurssia yleisen itsenäisen työskentelyn varauksen lisäksi.
</t>
        </r>
        <r>
          <rPr>
            <b/>
            <sz val="8"/>
            <rFont val="Tahoma"/>
            <family val="2"/>
          </rPr>
          <t>Kirjallisuutta käytetään tutkimuksellisessa työssä hakuteoksen tapaan</t>
        </r>
        <r>
          <rPr>
            <sz val="8"/>
            <rFont val="Tahoma"/>
            <family val="2"/>
          </rPr>
          <t xml:space="preserve">
 Kun kirjallisuutta käytetään tutkimustyössä (opinnäytetyöt) apuvälineenä, siitä usein etsitään omaan aiheeseen liittyviä kohtia selailemalla ja joskus myös hakusanojen avulla. Tällöin teosta ei kokonaisuutenaan lueta yhtenäisen huolellisesti. Kokonaisuuksia silmäillään, ja olennaiset osat luetaan erityisen tarkasti. Lukeminen etenee lukijan ongelmanasettelun ohjaamana. 
 *) hakuteoksena käytettyä kirjallisuutta voi merkitä kohtaan "Kirjallisuudella opetus", merkitsemällä vain kirjallisuuden sivumäärät ilman erillistä kirjallista tuotosta.</t>
        </r>
      </text>
    </comment>
    <comment ref="B26" authorId="0">
      <text>
        <r>
          <rPr>
            <sz val="8"/>
            <rFont val="Tahoma"/>
            <family val="2"/>
          </rPr>
          <t xml:space="preserve">Kun kirjallisuudesta tehdään erillinen tuotos, niin tavoitteena on, että opiskelija osoittaa omaksuneensa teosten tai asiakokonaisuuden sisällön hyvin. Teosten lukemisen ja kirjallisen työskentelyn vaatima aika ovat tässä työtavassa osin päällekkäiset. Tästä syystä kohtuullinen aika kirjallisuutta varten saadaan sivuperusteisesta arviosta yhden lukemiskerran mukaisesti. Opinnäytetöiden osalta kirjallisuutta luetaan usein hakuteoksen tapaan, jolloin lukemiseen kuluvaa aikaa täytyy suhteuttaa työn vaativuuteen nähden. 
*) työmäärään lasketaan kirjallisuuteen perehtyminen sekä kirjallisen tuotoksen tuottamiseen laskennallisesti kuluva aika </t>
        </r>
      </text>
    </comment>
    <comment ref="B44" authorId="0">
      <text>
        <r>
          <rPr>
            <sz val="8"/>
            <rFont val="Tahoma"/>
            <family val="2"/>
          </rPr>
          <t xml:space="preserve">*) Kirjalliset tuotokset merkitään lomakkeen muihin kohtiin, oppimisympäristöön tutustumiseen voidaan tarvittaessa ja perustellusti varata muutamia tunteja esim. pitkien koulutusten alussa
</t>
        </r>
      </text>
    </comment>
    <comment ref="C49" authorId="0">
      <text>
        <r>
          <rPr>
            <sz val="8"/>
            <rFont val="Tahoma"/>
            <family val="2"/>
          </rPr>
          <t xml:space="preserve">Kun kurssilla oppimisen arviointi tapahtuu tentillä, varataan opiskelijalle tenttiin valmistautumiseen 8 h jokaista opiskelijan 40 tunnin kurssityöskentelyä (sis. kontaktiopetus, pakollisen kirjallisuuden lukeminen, itsenäinen työskentely kurssin aikana) kohden.  </t>
        </r>
      </text>
    </comment>
    <comment ref="B22" authorId="1">
      <text>
        <r>
          <rPr>
            <sz val="8"/>
            <rFont val="Tahoma"/>
            <family val="2"/>
          </rPr>
          <t xml:space="preserve">Itsenäisessä opetuksessa ei ole lainkaan kontaktiopetusta, tai se on hyvin vähäistä ja tilanteenmukaista. Opettaja antaa opiskelijalle tehtävän, jonka jälkeen opiskelija huolehtii tehtävän tekemisestä annettujen ohjeiden mukaisesti itsenäisesti ja omavastuisesti. Tehtävä voidaan antaa joko yksilön tai ryhmän suoritettavaksi. Ohjausta annetaan vain tarpeen mukaan ja yksilöllisesti. Tehtäväohjattu opetus koostuu täysin opiskelijan itsenäisestä työskentelystä. Työskentelyn määrään vaikuttaa opiskeltavan aineksen määrä ja vaaditun tuotoksen laajuus.  </t>
        </r>
        <r>
          <rPr>
            <sz val="9"/>
            <rFont val="Tahoma"/>
            <family val="2"/>
          </rPr>
          <t xml:space="preserve">
</t>
        </r>
      </text>
    </comment>
    <comment ref="E11" authorId="1">
      <text>
        <r>
          <rPr>
            <sz val="9"/>
            <rFont val="Tahoma"/>
            <family val="0"/>
          </rPr>
          <t>Huom! Tämä ei ole kerroin, vaan suhdeluku. Se kertoo, kuinka monta tuntia jokaista aktiivista työtuntia kohden varataan aikaa oppimiselle. Oppiminen tapahtuu usein varsinaisen opetuksen tai työn ulkopuolella.</t>
        </r>
      </text>
    </comment>
    <comment ref="C46" authorId="1">
      <text>
        <r>
          <rPr>
            <sz val="9"/>
            <rFont val="Tahoma"/>
            <family val="0"/>
          </rPr>
          <t>Erilaiset muut tehtävät (esim. valmiit täytettävät työpohjat, kääntökortit, muistipelit) tai asynkroniset vuorovaikutteiset tehtävät (esim. padlet, keskustelualueet, OneNote, Flinga)</t>
        </r>
      </text>
    </comment>
  </commentList>
</comments>
</file>

<file path=xl/comments2.xml><?xml version="1.0" encoding="utf-8"?>
<comments xmlns="http://schemas.openxmlformats.org/spreadsheetml/2006/main">
  <authors>
    <author>Mielonen, Katja Pauliina</author>
  </authors>
  <commentList>
    <comment ref="B10" authorId="0">
      <text>
        <r>
          <rPr>
            <sz val="8"/>
            <rFont val="Tahoma"/>
            <family val="2"/>
          </rPr>
          <t>Tentti perustuu ainoastaan kirjallisuuteen. Se tarkoittaa teosten kirjallista tai suullista kuulustelua. Tällaisessa tapauksessa kirjallisuuteen perehtyminen vaatii erillisen työajan varaamista opiskelijalle kirjojen sisällön ymmärtävää oppimista varten.</t>
        </r>
      </text>
    </comment>
    <comment ref="B28" authorId="0">
      <text>
        <r>
          <rPr>
            <sz val="8"/>
            <rFont val="Tahoma"/>
            <family val="2"/>
          </rPr>
          <t>Kun kirjallisuudesta tehdään erillinen tuotos, niin tavoitteena on, että kirjojen sisältämä tietous opittaisiin erityisen hyvin. Teosten lukemisen vaatima aika ja kirjallisen työskentelyn vaatima aika ovat tässä työtavassa osin päällekkäiset. Tästä syystä kohtuullinen aika kirjallisuutta varten saadaan sanaperusteisesta arviosta yhden lukemiskerran mukaisesti.
 *) Opiskelijan työmäärään lasketaan kirjallisuuteen perehtyminen yhden lukukerran mukaisesti sekä kirjallisen tuotoksen tuottamiseen kuluva aika. Kirjallisuus arvioidaan suhteessa vaikeustasoon.</t>
        </r>
      </text>
    </comment>
  </commentList>
</comments>
</file>

<file path=xl/sharedStrings.xml><?xml version="1.0" encoding="utf-8"?>
<sst xmlns="http://schemas.openxmlformats.org/spreadsheetml/2006/main" count="140" uniqueCount="92">
  <si>
    <t>OPINTOJEN MITOITUS</t>
  </si>
  <si>
    <t>KONTAKTIOPETUS</t>
  </si>
  <si>
    <t>Toiminnallinen opetus</t>
  </si>
  <si>
    <t>Kirjallisuudella opetus</t>
  </si>
  <si>
    <t>Kirjallisuus oheislukemistona</t>
  </si>
  <si>
    <t>Kirjallisuutta voidaan pitää opiskelua tukevana oheislukemistona, kun se toimii kontaktiopetusta täydentävänä ja syventävänä aineistona, mutta sitä ei vaadita erikseen tentittäväksi eikä sen hallintaa erikseen arvioida. Kirjallisuuteen perehtyminen on tällöin oppimisen kannalta suositeltavaa, ja opiskelija voi sen avulla syventää osaamistaan haluamillaan alueilla, mutta tätä ei kontrolloida.</t>
  </si>
  <si>
    <t>*) Oheislukemistona käytettävälle kirjallisuudelle ei tarvita itsenäistä tuntiresurssia yleisen itsenäisen työskentelyn varauksen lisäksi.</t>
  </si>
  <si>
    <t>Kirjallisuutta käytetään tutkimuksellisessa työssä hakuteoksen tapaan</t>
  </si>
  <si>
    <t xml:space="preserve">Kun kirjallisuutta käytetään tutkimustyössä (opinnäytetyöt) apuvälineenä, siitä usein etsitään omaan aiheeseen liittyviä kohtia selailemalla ja joskus myös hakusanojen avulla. Tällöin teosta ei kokonaisuutenaan lueta yhtenäisen huolellisesti. Kokonaisuuksia silmäillään, ja olennaiset osat luetaan erityisen tarkasti. Lukeminen etenee lukijan ongelmanasettelun ohjaamana. </t>
  </si>
  <si>
    <t>*) hakuteoksena käytettyä kirjallisuutta voi merkitä kohtaan "Kirjallisuudella opetus", merkitsemällä vain kirjallisuuden sivumäärät ilman erillistä kirjallista tuotosta.</t>
  </si>
  <si>
    <t>Opintojakso:</t>
  </si>
  <si>
    <t>Opintopisteet:</t>
  </si>
  <si>
    <t>Opiskelijan itsenäinen työskentely</t>
  </si>
  <si>
    <t>Luennot</t>
  </si>
  <si>
    <t>suoritus sivua/h</t>
  </si>
  <si>
    <t>Keskimääräinen sivumäärä</t>
  </si>
  <si>
    <t>Kirjallisuus</t>
  </si>
  <si>
    <t>matemaattinen kirjallisuus</t>
  </si>
  <si>
    <t>Helppolukuinen</t>
  </si>
  <si>
    <t>Kohtuullisen helppolukuinen</t>
  </si>
  <si>
    <t>Vaativa</t>
  </si>
  <si>
    <t>vieraskielinen kirjallisuus</t>
  </si>
  <si>
    <t>kotimainen kirjallisuus</t>
  </si>
  <si>
    <t>Kirjallinen tuotos (essee, referaatti tms.)</t>
  </si>
  <si>
    <t>Opintojakson opintopiste-määrä</t>
  </si>
  <si>
    <t>Tenttiin valmistautuminen</t>
  </si>
  <si>
    <t>YHTEENSÄ</t>
  </si>
  <si>
    <t>OPINTOPISTEINÄ</t>
  </si>
  <si>
    <t>Opiskelijan kokonaistyösken-telyaika yhteensä</t>
  </si>
  <si>
    <t>Kirjallisuus itsenäisenä kirjatenttinä</t>
  </si>
  <si>
    <t>Oheis-kirjallisuuden sivumäärä</t>
  </si>
  <si>
    <t>Essee, referaatti tms.</t>
  </si>
  <si>
    <t>Kirjallinen tuotos</t>
  </si>
  <si>
    <t>perus- ja aineopinnot</t>
  </si>
  <si>
    <t>syventävät opinnot</t>
  </si>
  <si>
    <t>Laskentapohja perustuu seuraavaan kirjallisuuteen:</t>
  </si>
  <si>
    <t>http://www.oulu.fi/tutkintorakenne/tyokalut/MITOI305.pdf</t>
  </si>
  <si>
    <t>Karjalainen, A., Alha, K. ja Jutila, S. 2003. Anna aikaa ajatella - Suomalaisten yliopisto-opintojen mitoitusjärjestelmä. Oulun yliopisto, Opetuksen kehittämisyksikkö.</t>
  </si>
  <si>
    <t>Mitoitusvirhe on luvallista tehdä ainoastaan positiiviseen suuntaan, jolloin aikaa varataan hieman yli todellisen tarpeen. Tästä syystä nyt annettavat aikavarausohjeet ovat luonteeltaan minimiohjeita.</t>
  </si>
  <si>
    <t>Ammatillinen täydennyskoulutus</t>
  </si>
  <si>
    <t>Opetustunnit</t>
  </si>
  <si>
    <t>Oppimiselle varattu aika/opetustunti</t>
  </si>
  <si>
    <t>Opiskelijan kokonaistyöskentelyaika yhteensä</t>
  </si>
  <si>
    <t>Vuorovaikutteinen luento</t>
  </si>
  <si>
    <t>Harjoitukset ohjattuna ja/tai oman työn osana</t>
  </si>
  <si>
    <t>Aktivoiva havainnollistaminen ja opintokäynnit</t>
  </si>
  <si>
    <t xml:space="preserve">Ryhmätyöt ja tutortapaamiset </t>
  </si>
  <si>
    <t>Seminaarit ja oman osaamisen esittely</t>
  </si>
  <si>
    <t>Itsenäinen opiskelu</t>
  </si>
  <si>
    <t>yleistajuinen tuotos (vaikeustaso I)</t>
  </si>
  <si>
    <t>ammattikontekstiin kirjoitettu tuotos (vaikeustaso II)</t>
  </si>
  <si>
    <t>Itsenäinen verkko-opetus</t>
  </si>
  <si>
    <t>Luento-opetus</t>
  </si>
  <si>
    <t>Toiminnallinen opetus jakautuu kuuteen alaluokkaan. Kaikissa alaluokissa edellytetään opiskelijan aktiivista osallistumista opetukseen, johon voi kuulua mm. opetuksen aikana ratkaistavia tehtäviä, ryhmäkeskusteluja, kotitehtäviä tai valmentavia tehtäviä seuraavaa opetuskertaa varten. Opetuksen onnistumiseksi on välttämätöntä, että opiskelija valmentautuu opetustilanteisiin ja/tai työstää asioita mielessään niiden jälkeen.  </t>
  </si>
  <si>
    <t>Seminaariopetuksessa opiskelijat laativat itsenäisesti tai ohjauksessa seminaarityön, portfolion tai tallenteen, jonka he esittelevät yhteisessä kokoontumisessa toisille seminaarilaisille. Seminaariväen tehtävänä on tutustua tehtyyn työhön jo ennalta, arvioida työn laatua ja käydä siitä analyyttistä arviointikeskustelua esittäjän kanssa. </t>
  </si>
  <si>
    <t>Kirjallinen tuotos esimerkiksi luentoon perustuen (esim.  essee, oppimispäiväkirja, ryhmätyö, esitelmä)  </t>
  </si>
  <si>
    <t>Kirjallisuuden perusteella kirjoitetaan referaatti, essee, oppimispäiväkirja, opinnäytetyö tai vastaava </t>
  </si>
  <si>
    <t>Kun kirjallisuudesta tehdään erillinen tuotos, niin tavoitteena on, että opiskelija osoittaa omaksuneensa teosten tai asiakokonaisuuden sisällön hyvin. Teosten lukemisen ja kirjallisen työskentelyn vaatima aika ovat tässä työtavassa osin päällekkäiset. Tästä syystä kohtuullinen aika kirjallisuutta varten saadaan sivuperusteisesta arviosta yhden lukemiskerran mukaisesti. Opinnäytetöiden osalta kirjallisuutta luetaan usein hakuteoksen tapaan, jolloin lukemiseen kuluvaa aikaa täytyy suhteuttaa työn vaativuuteen nähden. </t>
  </si>
  <si>
    <t>Luentotentti</t>
  </si>
  <si>
    <t>Kun kurssilla oppimisen arviointi tapahtuu tentillä, varataan opiskelijalle tenttiin valmistautumiseen 8 h jokaista opiskelijan 40 tunnin kurssityöskentelyä (sis. kontaktiopetus, pakollisen kirjallisuuden lukeminen, itsenäinen työskentely kurssin aikana) kohden.  </t>
  </si>
  <si>
    <t>Tentti perustuu ainoastaan kirjallisuuteen. Se tarkoittaa teosten kirjallista tai suullista kuulustelua. Tällaisessa tapauksessa kirjallisuuteen perehtyminen vaatii erillisen työajan varaamista opiskelijalle kirjojen sisällön ymmärtävää oppimista varten. </t>
  </si>
  <si>
    <t>Kirjatentti</t>
  </si>
  <si>
    <t>HUOMIOITA, EI LASKURISSA:</t>
  </si>
  <si>
    <t>Tämä laskuripohja on Jyväskylän yliopiston kauppakorkeakoulun pohjasta sovellettu kesäyliopistoille 2021.</t>
  </si>
  <si>
    <t>EHDOTUS SUOMEN KESÄYLIOPISTOILLE OPINTOPISTELASKURIKSI</t>
  </si>
  <si>
    <t>Tentti kontaktiopetuskurssin päätteeksi (Luentotentti)</t>
  </si>
  <si>
    <t>kerroin</t>
  </si>
  <si>
    <t>tuntimäärä</t>
  </si>
  <si>
    <t>Oppimisympäristöön tutustuminen</t>
  </si>
  <si>
    <t>Työryhmän jäsenet: Ville Hirvikoski, Leena Meriläinen, Ulla Peräkorpi, Elina Ivakko ja Tuija Österman.</t>
  </si>
  <si>
    <t>SUORITUS ITSENÄISESTI KIRJATENTTINÄ TAI ESSEENÄ</t>
  </si>
  <si>
    <t>Opiskelijat kokoontuvat pienryhmässä säännöllisesti seminaari-istuntoon, jossa opettaja tai tutor voi olla läsnä tukena. Työskentelyn pääpaino on opiskelijan itsenäisessä tiedonetsinnässä ja pohdiskelussa. Opiskelu voi tapahtua reaaliaikaisesti myös verkkoalustalla.</t>
  </si>
  <si>
    <t>Luento-opetuksella tarkoitetaan tietoa välittävää opetusta, jossa opettaja selostaa, näyttää tai havainnollistaa opittavaa asiaa, ja opiskelijat seuraavat mahdollisesti muistiinpanoja tehden opettajan esitystä. Yleisöluennot ovat tyypillinen esimerkki tietoa välittävästä opetuksesta. Tähän opetustapaan kuuluu myös sellaiset harjoitukset tai demonstraatiot, joissa opiskelijat eivät osallistu toimintaan muutoin kuin vain esitystä seuraamalla. Esitys voi olla myös video tai podcast. Luento-opetukseen osallistuvan ei tarvitse valmistautua etukäteen. </t>
  </si>
  <si>
    <t>1 op = 27 tuntia</t>
  </si>
  <si>
    <t xml:space="preserve">Vuorovaikutteinen luento edellyttää opiskelijan aktiivista osallistumista ja toimintaa luennon aikana, esimerkiksi yksin tai ryhmissä tehtäviä harjoituksia, keskustelua ja pohdintatehtäviä. Menetelmästä käytetään myös nimitystä työpaja tai työpajaluento. Opiskelijoilta voidaan vaatia etukäteisvalmistautumista. Luento voi olla myös video tai podcast, jonka ohessa on automatisoituja tehtäviä (kuten monivalinta- tai aukkotehtävät). </t>
  </si>
  <si>
    <t>Aktivoivan havainnollistamisen tarkoituksena on motivoida, herättää ajatuksia ja mielikuvia oppiaineen/aiheen käytännöllisestä merkityksestä. Usein tarkoituksena on havainnollistaa teoriassa opittuja asioita käytännössä. Aktivoivaan havainnollistamiseen voi kuulua myös tutustumista oman alan työpaikkoihin, erilaisiin sovelluksiin ja työkaluihin. Opintokäyntien aikana voi olla mahdollista luoda kontakteja. </t>
  </si>
  <si>
    <t>Opettaja antaa opiskelijalle tehtävän, jonka jälkeen opiskelija huolehtii tehtävän tekemisestä annettujen ohjeiden mukaisesti itsenäisesti ja omavastuisesti. Tehtävä voidaan tehdä yksin tai ryhmässä. Ohjausta annetaan vain tarpeen mukaan ja yksilöllisesti. Työskentelyn määrään vaikuttaa opiskeltavan aineksen määrä ja vaaditun tuotoksen laajuus. Kirjallinen työ voidaan laatia monenlaisen materiaalin pohjalta (luennot, tallenteet, podcastit, oman oppimisen arviointi jne.).</t>
  </si>
  <si>
    <t>Toiminnallinen verkko-opiskelu</t>
  </si>
  <si>
    <t>Erilaiset muut tehtävät (esim. valmiit täytettävät työpohjat, kääntökortit, muistipelit) tai asynkroniset vuorovaikutteiset tehtävät (esim. padlet, keskustelualueet, OneNote, Flinga). Näiden työmäärä merkitään arvioituina työtunteina (ns. läpimenoaika).</t>
  </si>
  <si>
    <t>Kirjallinen tuotos esimerkiksi luentoon perustuen</t>
  </si>
  <si>
    <t>(esim.  essee, oppimispäiväkirja, ryhmätyö, esitelmä)  </t>
  </si>
  <si>
    <t>Kirjoitetaan referaatti, essee, oppimispäiväkirja, opinnäytetyö tai vastaava</t>
  </si>
  <si>
    <t>Itsenäinen verkko-opiskelu (kurssialueeseen tutustuminen)</t>
  </si>
  <si>
    <t>Opetus tapahtuu  sähköisissä oppimisympäristöissä, jossa opiskelija suorittaa tehtäviä ja kommunikoi viestien välityksellä. Opettaja on läsnä jonkin teknisen välineen kautta eikä varsinaista kasvokkain tapahtuvaa kontaktia ole ehkä laisinkaan. Aikaa kuluu päätteen kanssa työskentelyyn, aineistojen etsimiseen, lukemiseen ja kirjallisten (sähköisten) tuotosten laatimiseen. </t>
  </si>
  <si>
    <r>
      <t>Vuorovaikutteinen luento</t>
    </r>
    <r>
      <rPr>
        <sz val="11"/>
        <color indexed="8"/>
        <rFont val="Calibri"/>
        <family val="2"/>
      </rPr>
      <t> </t>
    </r>
  </si>
  <si>
    <r>
      <t>Harjoitukset ohjattuna ja oman työn osana</t>
    </r>
    <r>
      <rPr>
        <sz val="11"/>
        <color indexed="8"/>
        <rFont val="Calibri"/>
        <family val="2"/>
      </rPr>
      <t> </t>
    </r>
  </si>
  <si>
    <r>
      <t>Aktivoiva havainnollistaminen ja opintokäynnit</t>
    </r>
    <r>
      <rPr>
        <sz val="11"/>
        <color indexed="8"/>
        <rFont val="Calibri"/>
        <family val="2"/>
      </rPr>
      <t> </t>
    </r>
  </si>
  <si>
    <r>
      <t>Ryhmätyöt ja tutortapaamiset</t>
    </r>
    <r>
      <rPr>
        <sz val="11"/>
        <color indexed="8"/>
        <rFont val="Calibri"/>
        <family val="2"/>
      </rPr>
      <t> </t>
    </r>
  </si>
  <si>
    <r>
      <t>Seminaarit ja oman osaamisen esittely</t>
    </r>
    <r>
      <rPr>
        <sz val="11"/>
        <color indexed="8"/>
        <rFont val="Calibri"/>
        <family val="2"/>
      </rPr>
      <t> </t>
    </r>
  </si>
  <si>
    <t>Ohjatuissa harjoituksissa opiskelijalla on aktiivinen rooli. Hänellä täytyy useimmiten olla opittuna esim. luennolla välitettyä teoriapohjaa, jotta harjoitukset olisivat oppimisen kannalta mielekkäitä ja merkityksellisiä. Opiskelijalle on voitu ennen harjoituksia antaa tehtäviä, jotka on oppimisen kannalta välttämätöntä tai kenties pakkokin tehdä ennen harjoituksiin tuloa. Harjoituksissa opiskelija ei seuraa esitystä, vaan työtä tehdään yksin tai pienissä ryhmissä. Ohjausta saa tarvittaessa.</t>
  </si>
  <si>
    <t>ITSENÄINEN OPISKELU</t>
  </si>
  <si>
    <r>
      <rPr>
        <u val="single"/>
        <sz val="11"/>
        <color indexed="8"/>
        <rFont val="Calibri"/>
        <family val="2"/>
      </rPr>
      <t>Kirjalliset tuotokset ja vaikkapa podcastien kuuntelu merkitään soveltuvin osin lomakkeen muihin kohtiin. </t>
    </r>
    <r>
      <rPr>
        <sz val="11"/>
        <color indexed="8"/>
        <rFont val="Calibri"/>
        <family val="2"/>
      </rPr>
      <t>Oppimisympäristöön tutustumiseen voidaan varata harkinnan mukaan muutamia tunteja pitkien koulutusten alkuun. Lisäksi vain verkossa mahdolliset, toiminnalliset tehtävät merkitään kohtaan "Toiminnallinen verkko-opetus".</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</si>
</sst>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Kyllä&quot;;&quot;Kyllä&quot;;&quot;Ei&quot;"/>
    <numFmt numFmtId="167" formatCode="&quot;Tosi&quot;;&quot;Tosi&quot;;&quot;Epätosi&quot;"/>
    <numFmt numFmtId="168" formatCode="&quot;Käytössä&quot;;&quot;Käytössä&quot;;&quot;Ei käytössä&quot;"/>
    <numFmt numFmtId="169" formatCode="[$€-2]\ #\ ##,000_);[Red]\([$€-2]\ #\ ##,000\)"/>
  </numFmts>
  <fonts count="52">
    <font>
      <sz val="10"/>
      <name val="Arial"/>
      <family val="0"/>
    </font>
    <font>
      <b/>
      <sz val="10"/>
      <name val="Arial"/>
      <family val="2"/>
    </font>
    <font>
      <i/>
      <sz val="10"/>
      <name val="Arial"/>
      <family val="2"/>
    </font>
    <font>
      <sz val="8"/>
      <name val="Arial"/>
      <family val="0"/>
    </font>
    <font>
      <sz val="8"/>
      <name val="Tahoma"/>
      <family val="2"/>
    </font>
    <font>
      <b/>
      <sz val="8"/>
      <name val="Tahoma"/>
      <family val="2"/>
    </font>
    <font>
      <sz val="9"/>
      <name val="Tahoma"/>
      <family val="2"/>
    </font>
    <font>
      <sz val="11"/>
      <color indexed="8"/>
      <name val="Calibri"/>
      <family val="2"/>
    </font>
    <font>
      <u val="single"/>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i/>
      <sz val="11"/>
      <color indexed="8"/>
      <name val="Calibri"/>
      <family val="2"/>
    </font>
    <font>
      <sz val="10"/>
      <name val="Calibri"/>
      <family val="2"/>
    </font>
    <font>
      <b/>
      <sz val="10"/>
      <name val="Calibri"/>
      <family val="2"/>
    </font>
    <font>
      <i/>
      <sz val="10"/>
      <name val="Calibri"/>
      <family val="2"/>
    </font>
    <font>
      <b/>
      <sz val="10"/>
      <color indexed="8"/>
      <name val="Calibri"/>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i/>
      <sz val="11"/>
      <color rgb="FF000000"/>
      <name val="Calibri"/>
      <family val="2"/>
    </font>
    <font>
      <sz val="11"/>
      <color rgb="FF000000"/>
      <name val="Calibri"/>
      <family val="2"/>
    </font>
    <font>
      <b/>
      <sz val="10"/>
      <color rgb="FF000000"/>
      <name val="Calibri"/>
      <family val="2"/>
    </font>
    <font>
      <b/>
      <sz val="11"/>
      <color rgb="FF00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41"/>
        <bgColor indexed="64"/>
      </patternFill>
    </fill>
  </fills>
  <borders count="4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style="thin"/>
      <right style="thin"/>
      <top style="hair"/>
      <bottom style="hair"/>
    </border>
    <border>
      <left style="thin"/>
      <right>
        <color indexed="63"/>
      </right>
      <top style="hair"/>
      <bottom style="thin"/>
    </border>
    <border>
      <left>
        <color indexed="63"/>
      </left>
      <right>
        <color indexed="63"/>
      </right>
      <top style="hair"/>
      <bottom style="thin"/>
    </border>
    <border>
      <left style="thin"/>
      <right style="thin"/>
      <top style="hair"/>
      <bottom style="thin"/>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style="thin"/>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style="thin"/>
      <right style="thin"/>
      <top style="hair"/>
      <bottom>
        <color indexed="63"/>
      </bottom>
    </border>
    <border>
      <left>
        <color indexed="63"/>
      </left>
      <right>
        <color indexed="63"/>
      </right>
      <top style="thin"/>
      <bottom>
        <color indexed="63"/>
      </bottom>
    </border>
    <border>
      <left>
        <color indexed="63"/>
      </left>
      <right style="thin"/>
      <top style="thin"/>
      <bottom style="hair"/>
    </border>
    <border>
      <left>
        <color indexed="63"/>
      </left>
      <right style="thin"/>
      <top style="hair"/>
      <bottom style="thin"/>
    </border>
    <border>
      <left>
        <color indexed="63"/>
      </left>
      <right>
        <color indexed="63"/>
      </right>
      <top>
        <color indexed="63"/>
      </top>
      <bottom style="double"/>
    </border>
    <border>
      <left style="thin"/>
      <right>
        <color indexed="63"/>
      </right>
      <top style="hair"/>
      <bottom style="double"/>
    </border>
    <border>
      <left>
        <color indexed="63"/>
      </left>
      <right>
        <color indexed="63"/>
      </right>
      <top style="hair"/>
      <bottom style="double"/>
    </border>
    <border>
      <left>
        <color indexed="63"/>
      </left>
      <right style="thin"/>
      <top>
        <color indexed="63"/>
      </top>
      <bottom>
        <color indexed="63"/>
      </bottom>
    </border>
    <border>
      <left>
        <color indexed="63"/>
      </left>
      <right style="thin"/>
      <top style="hair"/>
      <bottom style="hair"/>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double"/>
    </border>
    <border>
      <left style="thin"/>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color indexed="63"/>
      </top>
      <bottom style="double"/>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0" fillId="26" borderId="1" applyNumberFormat="0" applyFont="0" applyAlignment="0" applyProtection="0"/>
    <xf numFmtId="0" fontId="32" fillId="27" borderId="0" applyNumberFormat="0" applyBorder="0" applyAlignment="0" applyProtection="0"/>
    <xf numFmtId="0" fontId="33" fillId="28" borderId="0" applyNumberFormat="0" applyBorder="0" applyAlignment="0" applyProtection="0"/>
    <xf numFmtId="49" fontId="0" fillId="0" borderId="0">
      <alignment/>
      <protection/>
    </xf>
    <xf numFmtId="0" fontId="34" fillId="29" borderId="2" applyNumberFormat="0" applyAlignment="0" applyProtection="0"/>
    <xf numFmtId="0" fontId="35" fillId="0" borderId="3" applyNumberFormat="0" applyFill="0" applyAlignment="0" applyProtection="0"/>
    <xf numFmtId="2" fontId="0"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31" borderId="2" applyNumberFormat="0" applyAlignment="0" applyProtection="0"/>
    <xf numFmtId="0" fontId="44" fillId="32" borderId="8" applyNumberFormat="0" applyAlignment="0" applyProtection="0"/>
    <xf numFmtId="0" fontId="45"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cellStyleXfs>
  <cellXfs count="129">
    <xf numFmtId="0" fontId="0" fillId="0" borderId="0" xfId="0" applyAlignment="1">
      <alignment/>
    </xf>
    <xf numFmtId="0" fontId="0" fillId="0" borderId="0" xfId="0" applyBorder="1" applyAlignment="1">
      <alignment/>
    </xf>
    <xf numFmtId="0" fontId="1" fillId="0" borderId="0" xfId="0" applyFont="1" applyAlignment="1">
      <alignment/>
    </xf>
    <xf numFmtId="0" fontId="1" fillId="0" borderId="0" xfId="0" applyFont="1" applyBorder="1" applyAlignment="1">
      <alignment/>
    </xf>
    <xf numFmtId="0" fontId="0" fillId="0" borderId="10" xfId="0" applyBorder="1" applyAlignment="1" applyProtection="1">
      <alignment/>
      <protection locked="0"/>
    </xf>
    <xf numFmtId="0" fontId="0" fillId="0" borderId="11" xfId="0" applyBorder="1" applyAlignment="1">
      <alignment/>
    </xf>
    <xf numFmtId="0" fontId="0" fillId="0" borderId="12" xfId="0" applyBorder="1" applyAlignment="1">
      <alignment/>
    </xf>
    <xf numFmtId="0" fontId="0" fillId="0" borderId="13" xfId="0" applyBorder="1" applyAlignment="1">
      <alignment wrapText="1"/>
    </xf>
    <xf numFmtId="0" fontId="1" fillId="0" borderId="14" xfId="0" applyFont="1" applyBorder="1" applyAlignment="1">
      <alignment/>
    </xf>
    <xf numFmtId="0" fontId="0" fillId="0" borderId="15" xfId="0" applyBorder="1" applyAlignment="1">
      <alignment/>
    </xf>
    <xf numFmtId="0" fontId="0" fillId="0" borderId="16" xfId="0" applyBorder="1" applyAlignment="1">
      <alignment wrapText="1"/>
    </xf>
    <xf numFmtId="0" fontId="0" fillId="0" borderId="17" xfId="0" applyBorder="1" applyAlignment="1">
      <alignment/>
    </xf>
    <xf numFmtId="0" fontId="0" fillId="0" borderId="18" xfId="0" applyBorder="1" applyAlignment="1">
      <alignment/>
    </xf>
    <xf numFmtId="0" fontId="0" fillId="0" borderId="19" xfId="0" applyBorder="1" applyAlignment="1">
      <alignment wrapText="1"/>
    </xf>
    <xf numFmtId="0" fontId="0" fillId="33" borderId="19" xfId="0" applyFill="1" applyBorder="1" applyAlignment="1" applyProtection="1">
      <alignment wrapText="1"/>
      <protection locked="0"/>
    </xf>
    <xf numFmtId="0" fontId="0" fillId="0" borderId="20" xfId="0" applyBorder="1" applyAlignment="1">
      <alignment/>
    </xf>
    <xf numFmtId="0" fontId="0" fillId="0" borderId="21" xfId="0" applyBorder="1" applyAlignment="1">
      <alignment/>
    </xf>
    <xf numFmtId="0" fontId="0" fillId="0" borderId="22" xfId="0" applyBorder="1" applyAlignment="1">
      <alignment wrapText="1"/>
    </xf>
    <xf numFmtId="0" fontId="0" fillId="33" borderId="22" xfId="0" applyFill="1" applyBorder="1" applyAlignment="1" applyProtection="1">
      <alignment wrapText="1"/>
      <protection locked="0"/>
    </xf>
    <xf numFmtId="0" fontId="0" fillId="0" borderId="23" xfId="0" applyBorder="1" applyAlignment="1">
      <alignment/>
    </xf>
    <xf numFmtId="0" fontId="2" fillId="0" borderId="17" xfId="0" applyFont="1" applyBorder="1" applyAlignment="1">
      <alignment/>
    </xf>
    <xf numFmtId="0" fontId="2" fillId="0" borderId="18" xfId="0" applyFont="1" applyBorder="1" applyAlignment="1">
      <alignment/>
    </xf>
    <xf numFmtId="0" fontId="0" fillId="0" borderId="19" xfId="0" applyBorder="1" applyAlignment="1">
      <alignment/>
    </xf>
    <xf numFmtId="49" fontId="1" fillId="0" borderId="18" xfId="42" applyFont="1" applyBorder="1">
      <alignment/>
      <protection/>
    </xf>
    <xf numFmtId="0" fontId="0" fillId="0" borderId="19" xfId="0" applyBorder="1" applyAlignment="1" applyProtection="1">
      <alignment/>
      <protection locked="0"/>
    </xf>
    <xf numFmtId="0" fontId="0" fillId="33" borderId="19" xfId="0" applyFill="1" applyBorder="1" applyAlignment="1" applyProtection="1">
      <alignment/>
      <protection locked="0"/>
    </xf>
    <xf numFmtId="2" fontId="0" fillId="0" borderId="19" xfId="45" applyBorder="1">
      <alignment/>
      <protection/>
    </xf>
    <xf numFmtId="0" fontId="1" fillId="0" borderId="18" xfId="0" applyFont="1" applyBorder="1" applyAlignment="1">
      <alignment/>
    </xf>
    <xf numFmtId="0" fontId="0" fillId="0" borderId="19" xfId="0" applyFill="1" applyBorder="1" applyAlignment="1">
      <alignment/>
    </xf>
    <xf numFmtId="0" fontId="0" fillId="0" borderId="18" xfId="0" applyFont="1" applyBorder="1" applyAlignment="1">
      <alignment/>
    </xf>
    <xf numFmtId="0" fontId="0" fillId="0" borderId="22" xfId="0" applyBorder="1" applyAlignment="1" applyProtection="1">
      <alignment/>
      <protection locked="0"/>
    </xf>
    <xf numFmtId="2" fontId="0" fillId="0" borderId="22" xfId="45" applyBorder="1">
      <alignment/>
      <protection/>
    </xf>
    <xf numFmtId="0" fontId="0" fillId="0" borderId="13" xfId="0" applyBorder="1" applyAlignment="1" applyProtection="1">
      <alignment/>
      <protection locked="0"/>
    </xf>
    <xf numFmtId="2" fontId="0" fillId="0" borderId="13" xfId="45" applyBorder="1">
      <alignment/>
      <protection/>
    </xf>
    <xf numFmtId="0" fontId="1" fillId="0" borderId="24" xfId="0" applyFont="1" applyBorder="1" applyAlignment="1">
      <alignment/>
    </xf>
    <xf numFmtId="0" fontId="0" fillId="0" borderId="25" xfId="0" applyBorder="1" applyAlignment="1">
      <alignment/>
    </xf>
    <xf numFmtId="0" fontId="0" fillId="0" borderId="26" xfId="0" applyBorder="1" applyAlignment="1" applyProtection="1">
      <alignment/>
      <protection locked="0"/>
    </xf>
    <xf numFmtId="0" fontId="0" fillId="0" borderId="26" xfId="0" applyFill="1" applyBorder="1" applyAlignment="1">
      <alignment wrapText="1"/>
    </xf>
    <xf numFmtId="2" fontId="0" fillId="0" borderId="26" xfId="45" applyBorder="1">
      <alignment/>
      <protection/>
    </xf>
    <xf numFmtId="0" fontId="0" fillId="0" borderId="27" xfId="0" applyBorder="1" applyAlignment="1">
      <alignment/>
    </xf>
    <xf numFmtId="0" fontId="0" fillId="0" borderId="28" xfId="0" applyBorder="1" applyAlignment="1">
      <alignment/>
    </xf>
    <xf numFmtId="0" fontId="0" fillId="0" borderId="29" xfId="0" applyBorder="1" applyAlignment="1" applyProtection="1">
      <alignment/>
      <protection locked="0"/>
    </xf>
    <xf numFmtId="2" fontId="0" fillId="0" borderId="29" xfId="45" applyBorder="1">
      <alignment/>
      <protection/>
    </xf>
    <xf numFmtId="0" fontId="0" fillId="0" borderId="30" xfId="0" applyBorder="1" applyAlignment="1">
      <alignment/>
    </xf>
    <xf numFmtId="0" fontId="0" fillId="0" borderId="31" xfId="0" applyBorder="1" applyAlignment="1">
      <alignment/>
    </xf>
    <xf numFmtId="0" fontId="0" fillId="0" borderId="16" xfId="0" applyBorder="1" applyAlignment="1">
      <alignment/>
    </xf>
    <xf numFmtId="0" fontId="0" fillId="0" borderId="32" xfId="0" applyBorder="1" applyAlignment="1">
      <alignment/>
    </xf>
    <xf numFmtId="0" fontId="0" fillId="0" borderId="33" xfId="0" applyBorder="1" applyAlignment="1">
      <alignment/>
    </xf>
    <xf numFmtId="0" fontId="1" fillId="0" borderId="25" xfId="0" applyFont="1" applyBorder="1" applyAlignment="1">
      <alignment/>
    </xf>
    <xf numFmtId="0" fontId="1" fillId="0" borderId="34" xfId="0" applyFont="1" applyBorder="1" applyAlignment="1">
      <alignment/>
    </xf>
    <xf numFmtId="0" fontId="0" fillId="0" borderId="35" xfId="0" applyBorder="1" applyAlignment="1">
      <alignment/>
    </xf>
    <xf numFmtId="0" fontId="1" fillId="0" borderId="35" xfId="0" applyFont="1" applyBorder="1" applyAlignment="1">
      <alignment/>
    </xf>
    <xf numFmtId="2" fontId="0" fillId="0" borderId="0" xfId="45">
      <alignment/>
      <protection/>
    </xf>
    <xf numFmtId="2" fontId="0" fillId="0" borderId="36" xfId="45" applyBorder="1">
      <alignment/>
      <protection/>
    </xf>
    <xf numFmtId="0" fontId="0" fillId="0" borderId="31" xfId="0" applyBorder="1" applyAlignment="1">
      <alignment wrapText="1"/>
    </xf>
    <xf numFmtId="0" fontId="0" fillId="0" borderId="37" xfId="0" applyBorder="1" applyAlignment="1">
      <alignment wrapText="1"/>
    </xf>
    <xf numFmtId="0" fontId="0" fillId="0" borderId="37" xfId="0" applyBorder="1" applyAlignment="1">
      <alignment/>
    </xf>
    <xf numFmtId="2" fontId="1" fillId="0" borderId="0" xfId="45" applyFont="1">
      <alignment/>
      <protection/>
    </xf>
    <xf numFmtId="2" fontId="1" fillId="0" borderId="33" xfId="45" applyFont="1" applyBorder="1">
      <alignment/>
      <protection/>
    </xf>
    <xf numFmtId="2" fontId="0" fillId="0" borderId="38" xfId="45" applyBorder="1">
      <alignment/>
      <protection/>
    </xf>
    <xf numFmtId="0" fontId="0" fillId="0" borderId="39" xfId="0" applyBorder="1" applyAlignment="1">
      <alignment wrapText="1"/>
    </xf>
    <xf numFmtId="49" fontId="1" fillId="0" borderId="25" xfId="42" applyFont="1" applyBorder="1">
      <alignment/>
      <protection/>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1" fillId="0" borderId="33" xfId="0" applyFont="1" applyBorder="1" applyAlignment="1">
      <alignment/>
    </xf>
    <xf numFmtId="0" fontId="0" fillId="0" borderId="43" xfId="0" applyBorder="1" applyAlignment="1">
      <alignment/>
    </xf>
    <xf numFmtId="0" fontId="0" fillId="33" borderId="43" xfId="0" applyFill="1" applyBorder="1" applyAlignment="1" applyProtection="1">
      <alignment/>
      <protection locked="0"/>
    </xf>
    <xf numFmtId="2" fontId="0" fillId="0" borderId="43" xfId="45" applyBorder="1">
      <alignment/>
      <protection/>
    </xf>
    <xf numFmtId="0" fontId="1" fillId="0" borderId="44" xfId="0" applyFont="1" applyBorder="1" applyAlignment="1">
      <alignment/>
    </xf>
    <xf numFmtId="0" fontId="1" fillId="0" borderId="45" xfId="0" applyFont="1" applyBorder="1" applyAlignment="1">
      <alignment/>
    </xf>
    <xf numFmtId="2" fontId="1" fillId="0" borderId="36" xfId="0" applyNumberFormat="1" applyFont="1" applyBorder="1" applyAlignment="1">
      <alignment/>
    </xf>
    <xf numFmtId="0" fontId="1" fillId="0" borderId="42" xfId="0" applyFont="1" applyBorder="1" applyAlignment="1">
      <alignment/>
    </xf>
    <xf numFmtId="2" fontId="1" fillId="0" borderId="46" xfId="45" applyFont="1" applyBorder="1">
      <alignment/>
      <protection/>
    </xf>
    <xf numFmtId="0" fontId="2" fillId="0" borderId="23" xfId="0" applyFont="1" applyBorder="1" applyAlignment="1">
      <alignment/>
    </xf>
    <xf numFmtId="0" fontId="0" fillId="0" borderId="47" xfId="0" applyBorder="1" applyAlignment="1">
      <alignment/>
    </xf>
    <xf numFmtId="0" fontId="1" fillId="0" borderId="10" xfId="0" applyFont="1" applyBorder="1" applyAlignment="1">
      <alignment/>
    </xf>
    <xf numFmtId="0" fontId="0" fillId="0" borderId="10" xfId="0" applyBorder="1" applyAlignment="1">
      <alignment/>
    </xf>
    <xf numFmtId="0" fontId="0" fillId="0" borderId="38" xfId="0" applyBorder="1" applyAlignment="1" applyProtection="1">
      <alignment/>
      <protection locked="0"/>
    </xf>
    <xf numFmtId="0" fontId="0" fillId="33" borderId="38" xfId="0" applyFill="1" applyBorder="1" applyAlignment="1" applyProtection="1">
      <alignment/>
      <protection locked="0"/>
    </xf>
    <xf numFmtId="0" fontId="2" fillId="0" borderId="11" xfId="0" applyFont="1" applyBorder="1" applyAlignment="1">
      <alignment/>
    </xf>
    <xf numFmtId="0" fontId="1" fillId="0" borderId="12" xfId="0" applyFont="1" applyBorder="1" applyAlignment="1">
      <alignment/>
    </xf>
    <xf numFmtId="0" fontId="0" fillId="0" borderId="13" xfId="0" applyFill="1" applyBorder="1" applyAlignment="1">
      <alignment/>
    </xf>
    <xf numFmtId="2" fontId="0" fillId="0" borderId="39" xfId="45" applyBorder="1">
      <alignment/>
      <protection/>
    </xf>
    <xf numFmtId="0" fontId="0" fillId="0" borderId="14" xfId="0" applyBorder="1" applyAlignment="1">
      <alignment/>
    </xf>
    <xf numFmtId="0" fontId="0" fillId="0" borderId="15" xfId="0" applyFont="1" applyBorder="1" applyAlignment="1">
      <alignment/>
    </xf>
    <xf numFmtId="0" fontId="0" fillId="0" borderId="16" xfId="0" applyBorder="1" applyAlignment="1" applyProtection="1">
      <alignment/>
      <protection locked="0"/>
    </xf>
    <xf numFmtId="0" fontId="0" fillId="33" borderId="14" xfId="0" applyFill="1" applyBorder="1" applyAlignment="1" applyProtection="1">
      <alignment/>
      <protection locked="0"/>
    </xf>
    <xf numFmtId="2" fontId="0" fillId="0" borderId="16" xfId="45" applyBorder="1">
      <alignment/>
      <protection/>
    </xf>
    <xf numFmtId="0" fontId="0" fillId="0" borderId="43" xfId="0" applyBorder="1" applyAlignment="1" applyProtection="1">
      <alignment/>
      <protection locked="0"/>
    </xf>
    <xf numFmtId="0" fontId="0" fillId="33" borderId="43" xfId="0" applyFill="1" applyBorder="1" applyAlignment="1" applyProtection="1">
      <alignment wrapText="1"/>
      <protection locked="0"/>
    </xf>
    <xf numFmtId="2" fontId="1" fillId="0" borderId="36" xfId="45" applyFont="1" applyBorder="1">
      <alignment/>
      <protection/>
    </xf>
    <xf numFmtId="0" fontId="0" fillId="0" borderId="21" xfId="0" applyFont="1" applyBorder="1" applyAlignment="1">
      <alignment/>
    </xf>
    <xf numFmtId="0" fontId="3" fillId="0" borderId="13" xfId="0" applyFont="1" applyBorder="1" applyAlignment="1">
      <alignment wrapText="1"/>
    </xf>
    <xf numFmtId="0" fontId="47" fillId="0" borderId="0" xfId="0" applyFont="1" applyAlignment="1">
      <alignment/>
    </xf>
    <xf numFmtId="0" fontId="0" fillId="0" borderId="13" xfId="0" applyFont="1" applyFill="1" applyBorder="1" applyAlignment="1">
      <alignment wrapText="1"/>
    </xf>
    <xf numFmtId="0" fontId="0" fillId="0" borderId="41" xfId="0" applyBorder="1" applyAlignment="1" applyProtection="1">
      <alignment/>
      <protection locked="0"/>
    </xf>
    <xf numFmtId="0" fontId="0" fillId="33" borderId="38" xfId="0" applyFont="1" applyFill="1" applyBorder="1" applyAlignment="1" applyProtection="1">
      <alignment wrapText="1"/>
      <protection locked="0"/>
    </xf>
    <xf numFmtId="0" fontId="26" fillId="0" borderId="0" xfId="0" applyFont="1" applyAlignment="1">
      <alignment/>
    </xf>
    <xf numFmtId="0" fontId="27" fillId="0" borderId="0" xfId="0" applyFont="1" applyAlignment="1">
      <alignment/>
    </xf>
    <xf numFmtId="0" fontId="26" fillId="0" borderId="0" xfId="0" applyFont="1" applyBorder="1" applyAlignment="1">
      <alignment/>
    </xf>
    <xf numFmtId="0" fontId="27" fillId="0" borderId="0" xfId="0" applyFont="1" applyBorder="1" applyAlignment="1">
      <alignment/>
    </xf>
    <xf numFmtId="0" fontId="26" fillId="0" borderId="0" xfId="0" applyFont="1" applyAlignment="1">
      <alignment horizontal="left" vertical="top" wrapText="1"/>
    </xf>
    <xf numFmtId="0" fontId="26" fillId="0" borderId="0" xfId="0" applyFont="1" applyBorder="1" applyAlignment="1">
      <alignment wrapText="1"/>
    </xf>
    <xf numFmtId="0" fontId="26" fillId="0" borderId="0" xfId="0" applyFont="1" applyAlignment="1">
      <alignment wrapText="1"/>
    </xf>
    <xf numFmtId="0" fontId="26" fillId="0" borderId="0" xfId="0" applyNumberFormat="1" applyFont="1" applyBorder="1" applyAlignment="1">
      <alignment wrapText="1"/>
    </xf>
    <xf numFmtId="0" fontId="28" fillId="0" borderId="0" xfId="0" applyFont="1" applyBorder="1" applyAlignment="1">
      <alignment wrapText="1"/>
    </xf>
    <xf numFmtId="0" fontId="28" fillId="0" borderId="0" xfId="0" applyFont="1" applyAlignment="1">
      <alignment/>
    </xf>
    <xf numFmtId="0" fontId="26" fillId="0" borderId="0" xfId="0" applyNumberFormat="1" applyFont="1" applyBorder="1" applyAlignment="1">
      <alignment vertical="top" wrapText="1"/>
    </xf>
    <xf numFmtId="0" fontId="26" fillId="0" borderId="0" xfId="0" applyNumberFormat="1" applyFont="1" applyAlignment="1">
      <alignment vertical="top" wrapText="1"/>
    </xf>
    <xf numFmtId="0" fontId="48" fillId="0" borderId="0" xfId="0" applyFont="1" applyAlignment="1">
      <alignment horizontal="left" vertical="top" wrapText="1"/>
    </xf>
    <xf numFmtId="0" fontId="49" fillId="0" borderId="0" xfId="0" applyFont="1" applyAlignment="1">
      <alignment horizontal="left" vertical="top"/>
    </xf>
    <xf numFmtId="0" fontId="27" fillId="0" borderId="0" xfId="0" applyFont="1" applyBorder="1" applyAlignment="1">
      <alignment horizontal="left" vertical="top"/>
    </xf>
    <xf numFmtId="0" fontId="26" fillId="0" borderId="0" xfId="0" applyFont="1" applyBorder="1" applyAlignment="1">
      <alignment horizontal="left" vertical="top" wrapText="1"/>
    </xf>
    <xf numFmtId="0" fontId="27" fillId="0" borderId="0" xfId="0" applyFont="1" applyBorder="1" applyAlignment="1">
      <alignment wrapText="1"/>
    </xf>
    <xf numFmtId="0" fontId="28" fillId="0" borderId="0" xfId="0" applyFont="1" applyBorder="1" applyAlignment="1">
      <alignment horizontal="left" vertical="top" wrapText="1"/>
    </xf>
    <xf numFmtId="0" fontId="27" fillId="0" borderId="0" xfId="0" applyFont="1" applyBorder="1" applyAlignment="1">
      <alignment/>
    </xf>
    <xf numFmtId="0" fontId="50" fillId="0" borderId="0" xfId="0" applyFont="1" applyAlignment="1">
      <alignment/>
    </xf>
    <xf numFmtId="0" fontId="28" fillId="0" borderId="0" xfId="0" applyFont="1" applyBorder="1" applyAlignment="1">
      <alignment wrapText="1"/>
    </xf>
    <xf numFmtId="0" fontId="50" fillId="0" borderId="0" xfId="0" applyFont="1" applyAlignment="1">
      <alignment horizontal="left"/>
    </xf>
    <xf numFmtId="0" fontId="26" fillId="0" borderId="0" xfId="0" applyFont="1" applyAlignment="1">
      <alignment horizontal="left" vertical="top" wrapText="1"/>
    </xf>
    <xf numFmtId="0" fontId="28" fillId="0" borderId="0" xfId="0" applyFont="1" applyBorder="1" applyAlignment="1">
      <alignment horizontal="left" vertical="top"/>
    </xf>
    <xf numFmtId="0" fontId="26" fillId="0" borderId="0" xfId="0" applyFont="1" applyAlignment="1">
      <alignment horizontal="left" wrapText="1"/>
    </xf>
    <xf numFmtId="0" fontId="26" fillId="0" borderId="0" xfId="0" applyFont="1" applyAlignment="1">
      <alignment horizontal="left"/>
    </xf>
    <xf numFmtId="0" fontId="26" fillId="0" borderId="0" xfId="0" applyFont="1" applyBorder="1" applyAlignment="1">
      <alignment horizontal="left" vertical="top"/>
    </xf>
    <xf numFmtId="0" fontId="26" fillId="0" borderId="0" xfId="0" applyNumberFormat="1" applyFont="1" applyAlignment="1">
      <alignment horizontal="left" vertical="top" wrapText="1"/>
    </xf>
    <xf numFmtId="0" fontId="26" fillId="0" borderId="0" xfId="0" applyNumberFormat="1" applyFont="1" applyBorder="1" applyAlignment="1">
      <alignment horizontal="left" vertical="top" wrapText="1"/>
    </xf>
    <xf numFmtId="0" fontId="50" fillId="0" borderId="0" xfId="0" applyFont="1" applyAlignment="1">
      <alignment horizontal="left" vertical="top"/>
    </xf>
  </cellXfs>
  <cellStyles count="49">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Huomautus" xfId="39"/>
    <cellStyle name="Huono" xfId="40"/>
    <cellStyle name="Hyvä" xfId="41"/>
    <cellStyle name="kerroin" xfId="42"/>
    <cellStyle name="Laskenta" xfId="43"/>
    <cellStyle name="Linkitetty solu" xfId="44"/>
    <cellStyle name="Luku" xfId="45"/>
    <cellStyle name="Neutraali" xfId="46"/>
    <cellStyle name="Otsikko" xfId="47"/>
    <cellStyle name="Otsikko 1" xfId="48"/>
    <cellStyle name="Otsikko 2" xfId="49"/>
    <cellStyle name="Otsikko 3" xfId="50"/>
    <cellStyle name="Otsikko 4" xfId="51"/>
    <cellStyle name="Comma" xfId="52"/>
    <cellStyle name="Comma [0]" xfId="53"/>
    <cellStyle name="Percent" xfId="54"/>
    <cellStyle name="Selittävä teksti" xfId="55"/>
    <cellStyle name="Summa" xfId="56"/>
    <cellStyle name="Syöttö" xfId="57"/>
    <cellStyle name="Tarkistussolu" xfId="58"/>
    <cellStyle name="Tulostus" xfId="59"/>
    <cellStyle name="Currency" xfId="60"/>
    <cellStyle name="Currency [0]" xfId="61"/>
    <cellStyle name="Varoitusteksti"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G57"/>
  <sheetViews>
    <sheetView tabSelected="1" zoomScale="80" zoomScaleNormal="80" zoomScalePageLayoutView="0" workbookViewId="0" topLeftCell="A1">
      <selection activeCell="A1" sqref="A1"/>
    </sheetView>
  </sheetViews>
  <sheetFormatPr defaultColWidth="9.140625" defaultRowHeight="12.75"/>
  <cols>
    <col min="2" max="2" width="5.140625" style="0" customWidth="1"/>
    <col min="3" max="3" width="6.57421875" style="0" customWidth="1"/>
    <col min="4" max="4" width="42.421875" style="0" customWidth="1"/>
    <col min="5" max="5" width="13.00390625" style="0" customWidth="1"/>
    <col min="6" max="6" width="15.8515625" style="0" customWidth="1"/>
    <col min="7" max="7" width="17.421875" style="0" customWidth="1"/>
  </cols>
  <sheetData>
    <row r="3" ht="12.75">
      <c r="B3" s="2" t="s">
        <v>1</v>
      </c>
    </row>
    <row r="4" ht="12.75">
      <c r="B4" s="2" t="s">
        <v>39</v>
      </c>
    </row>
    <row r="6" spans="2:4" ht="12.75">
      <c r="B6" s="2"/>
      <c r="D6" s="2" t="s">
        <v>10</v>
      </c>
    </row>
    <row r="7" spans="2:4" ht="12.75">
      <c r="B7" s="2"/>
      <c r="D7" s="4"/>
    </row>
    <row r="8" spans="3:4" ht="12.75">
      <c r="C8" s="2"/>
      <c r="D8" s="2" t="s">
        <v>11</v>
      </c>
    </row>
    <row r="9" spans="2:4" ht="12.75">
      <c r="B9" s="2"/>
      <c r="C9" s="1"/>
      <c r="D9" s="4"/>
    </row>
    <row r="11" spans="2:7" ht="33.75">
      <c r="B11" s="5"/>
      <c r="C11" s="6"/>
      <c r="D11" s="6"/>
      <c r="E11" s="94" t="s">
        <v>41</v>
      </c>
      <c r="F11" s="94" t="s">
        <v>40</v>
      </c>
      <c r="G11" s="94" t="s">
        <v>42</v>
      </c>
    </row>
    <row r="12" spans="2:7" ht="12.75">
      <c r="B12" s="8" t="s">
        <v>52</v>
      </c>
      <c r="C12" s="9"/>
      <c r="D12" s="9"/>
      <c r="E12" s="10"/>
      <c r="F12" s="10"/>
      <c r="G12" s="10"/>
    </row>
    <row r="13" spans="2:7" ht="12.75">
      <c r="B13" s="11"/>
      <c r="C13" s="12" t="s">
        <v>13</v>
      </c>
      <c r="D13" s="12"/>
      <c r="E13" s="13">
        <v>0.5</v>
      </c>
      <c r="F13" s="14"/>
      <c r="G13" s="42">
        <f>E13*F13+F13</f>
        <v>0</v>
      </c>
    </row>
    <row r="14" spans="2:7" ht="12.75">
      <c r="B14" s="8" t="s">
        <v>2</v>
      </c>
      <c r="C14" s="9"/>
      <c r="D14" s="9"/>
      <c r="E14" s="10"/>
      <c r="F14" s="10"/>
      <c r="G14" s="38"/>
    </row>
    <row r="15" spans="2:7" ht="12.75">
      <c r="B15" s="11"/>
      <c r="C15" s="29" t="s">
        <v>43</v>
      </c>
      <c r="D15" s="12"/>
      <c r="E15" s="13">
        <v>1</v>
      </c>
      <c r="F15" s="14"/>
      <c r="G15" s="26">
        <f>E15*F15+F15</f>
        <v>0</v>
      </c>
    </row>
    <row r="16" spans="2:7" ht="12.75">
      <c r="B16" s="11"/>
      <c r="C16" s="29" t="s">
        <v>44</v>
      </c>
      <c r="D16" s="12"/>
      <c r="E16" s="13">
        <v>3</v>
      </c>
      <c r="F16" s="14"/>
      <c r="G16" s="26">
        <f>E16*F16+F16</f>
        <v>0</v>
      </c>
    </row>
    <row r="17" spans="2:7" ht="12.75">
      <c r="B17" s="11"/>
      <c r="C17" s="29" t="s">
        <v>45</v>
      </c>
      <c r="D17" s="12"/>
      <c r="E17" s="13">
        <v>0.5</v>
      </c>
      <c r="F17" s="14"/>
      <c r="G17" s="26">
        <f>E17*F17+F17</f>
        <v>0</v>
      </c>
    </row>
    <row r="18" spans="2:7" ht="12.75">
      <c r="B18" s="11"/>
      <c r="C18" s="29" t="s">
        <v>46</v>
      </c>
      <c r="D18" s="12"/>
      <c r="E18" s="13">
        <v>2</v>
      </c>
      <c r="F18" s="14"/>
      <c r="G18" s="42">
        <f>E18*F18+F18</f>
        <v>0</v>
      </c>
    </row>
    <row r="19" spans="2:7" ht="12.75">
      <c r="B19" s="15"/>
      <c r="C19" s="93" t="s">
        <v>47</v>
      </c>
      <c r="D19" s="16"/>
      <c r="E19" s="17">
        <v>2</v>
      </c>
      <c r="F19" s="18"/>
      <c r="G19" s="53">
        <f>E19*F19+F19</f>
        <v>0</v>
      </c>
    </row>
    <row r="20" spans="2:7" ht="38.25">
      <c r="B20" s="19"/>
      <c r="C20" s="6"/>
      <c r="D20" s="6"/>
      <c r="E20" s="7" t="s">
        <v>14</v>
      </c>
      <c r="F20" s="7" t="s">
        <v>15</v>
      </c>
      <c r="G20" s="7" t="s">
        <v>28</v>
      </c>
    </row>
    <row r="21" spans="2:7" ht="12.75">
      <c r="B21" s="8" t="s">
        <v>48</v>
      </c>
      <c r="C21" s="9"/>
      <c r="D21" s="9"/>
      <c r="E21" s="10"/>
      <c r="F21" s="10"/>
      <c r="G21" s="10"/>
    </row>
    <row r="22" spans="2:7" ht="15">
      <c r="B22" s="95" t="s">
        <v>55</v>
      </c>
      <c r="C22" s="12"/>
      <c r="D22" s="12"/>
      <c r="E22" s="13"/>
      <c r="F22" s="13"/>
      <c r="G22" s="13"/>
    </row>
    <row r="23" spans="2:7" ht="12.75">
      <c r="B23" s="11"/>
      <c r="C23" s="29" t="s">
        <v>49</v>
      </c>
      <c r="D23" s="12"/>
      <c r="E23" s="13">
        <v>0.4</v>
      </c>
      <c r="F23" s="14"/>
      <c r="G23" s="42">
        <f>F23/E23</f>
        <v>0</v>
      </c>
    </row>
    <row r="24" spans="2:7" ht="12.75">
      <c r="B24" s="15"/>
      <c r="C24" s="93" t="s">
        <v>50</v>
      </c>
      <c r="D24" s="16"/>
      <c r="E24" s="17">
        <v>0.2</v>
      </c>
      <c r="F24" s="18"/>
      <c r="G24" s="53">
        <f>F24/E24</f>
        <v>0</v>
      </c>
    </row>
    <row r="25" spans="2:7" ht="12.75">
      <c r="B25" s="8" t="s">
        <v>3</v>
      </c>
      <c r="C25" s="9"/>
      <c r="D25" s="9"/>
      <c r="E25" s="10"/>
      <c r="F25" s="10"/>
      <c r="G25" s="54"/>
    </row>
    <row r="26" spans="2:7" ht="12.75">
      <c r="B26" s="20" t="s">
        <v>56</v>
      </c>
      <c r="C26" s="12"/>
      <c r="D26" s="12"/>
      <c r="E26" s="13"/>
      <c r="F26" s="13"/>
      <c r="G26" s="55"/>
    </row>
    <row r="27" spans="2:7" ht="12.75">
      <c r="B27" s="11"/>
      <c r="C27" s="21" t="s">
        <v>16</v>
      </c>
      <c r="D27" s="12"/>
      <c r="E27" s="22"/>
      <c r="F27" s="22"/>
      <c r="G27" s="22"/>
    </row>
    <row r="28" spans="2:7" ht="12.75">
      <c r="B28" s="11"/>
      <c r="C28" s="27" t="s">
        <v>22</v>
      </c>
      <c r="D28" s="12"/>
      <c r="E28" s="22"/>
      <c r="F28" s="22"/>
      <c r="G28" s="22"/>
    </row>
    <row r="29" spans="2:7" ht="12.75">
      <c r="B29" s="11"/>
      <c r="C29" s="27"/>
      <c r="D29" s="12" t="s">
        <v>18</v>
      </c>
      <c r="E29" s="24">
        <v>24</v>
      </c>
      <c r="F29" s="25"/>
      <c r="G29" s="26">
        <f>F29/E29</f>
        <v>0</v>
      </c>
    </row>
    <row r="30" spans="2:7" ht="12.75">
      <c r="B30" s="11"/>
      <c r="C30" s="27"/>
      <c r="D30" s="12" t="s">
        <v>19</v>
      </c>
      <c r="E30" s="24">
        <v>16</v>
      </c>
      <c r="F30" s="25"/>
      <c r="G30" s="26">
        <f>F30/E30</f>
        <v>0</v>
      </c>
    </row>
    <row r="31" spans="2:7" ht="12.75">
      <c r="B31" s="11"/>
      <c r="C31" s="27"/>
      <c r="D31" s="12" t="s">
        <v>20</v>
      </c>
      <c r="E31" s="24">
        <v>9</v>
      </c>
      <c r="F31" s="25"/>
      <c r="G31" s="26">
        <f>F31/E31</f>
        <v>0</v>
      </c>
    </row>
    <row r="32" spans="2:7" ht="12.75">
      <c r="B32" s="11"/>
      <c r="C32" s="27" t="s">
        <v>21</v>
      </c>
      <c r="D32" s="12"/>
      <c r="E32" s="24"/>
      <c r="F32" s="25"/>
      <c r="G32" s="26"/>
    </row>
    <row r="33" spans="2:7" ht="12.75">
      <c r="B33" s="11"/>
      <c r="C33" s="12"/>
      <c r="D33" s="12" t="s">
        <v>18</v>
      </c>
      <c r="E33" s="24">
        <v>19</v>
      </c>
      <c r="F33" s="25"/>
      <c r="G33" s="26">
        <f>F33/E33</f>
        <v>0</v>
      </c>
    </row>
    <row r="34" spans="2:7" ht="12.75">
      <c r="B34" s="11"/>
      <c r="C34" s="12"/>
      <c r="D34" s="12" t="s">
        <v>19</v>
      </c>
      <c r="E34" s="24">
        <v>12.5</v>
      </c>
      <c r="F34" s="25"/>
      <c r="G34" s="26">
        <f>F34/E34</f>
        <v>0</v>
      </c>
    </row>
    <row r="35" spans="2:7" ht="12.75">
      <c r="B35" s="11"/>
      <c r="C35" s="12"/>
      <c r="D35" s="12" t="s">
        <v>20</v>
      </c>
      <c r="E35" s="24">
        <v>7.5</v>
      </c>
      <c r="F35" s="25"/>
      <c r="G35" s="26">
        <f>F35/E35</f>
        <v>0</v>
      </c>
    </row>
    <row r="36" spans="2:7" ht="12.75">
      <c r="B36" s="11"/>
      <c r="C36" s="23" t="s">
        <v>17</v>
      </c>
      <c r="D36" s="12"/>
      <c r="E36" s="22"/>
      <c r="F36" s="22"/>
      <c r="G36" s="22"/>
    </row>
    <row r="37" spans="2:7" ht="12.75">
      <c r="B37" s="11"/>
      <c r="C37" s="12"/>
      <c r="D37" s="12" t="s">
        <v>18</v>
      </c>
      <c r="E37" s="24">
        <v>14</v>
      </c>
      <c r="F37" s="25"/>
      <c r="G37" s="26">
        <f>F37/E37</f>
        <v>0</v>
      </c>
    </row>
    <row r="38" spans="2:7" ht="12.75">
      <c r="B38" s="11"/>
      <c r="C38" s="12"/>
      <c r="D38" s="12" t="s">
        <v>19</v>
      </c>
      <c r="E38" s="24">
        <v>9</v>
      </c>
      <c r="F38" s="25"/>
      <c r="G38" s="26">
        <f>F38/E38</f>
        <v>0</v>
      </c>
    </row>
    <row r="39" spans="2:7" ht="12.75">
      <c r="B39" s="11"/>
      <c r="C39" s="12"/>
      <c r="D39" s="12" t="s">
        <v>20</v>
      </c>
      <c r="E39" s="24">
        <v>6</v>
      </c>
      <c r="F39" s="25"/>
      <c r="G39" s="26">
        <f>F39/E39</f>
        <v>0</v>
      </c>
    </row>
    <row r="40" spans="2:7" ht="12.75">
      <c r="B40" s="11"/>
      <c r="C40" s="21" t="s">
        <v>23</v>
      </c>
      <c r="D40" s="12"/>
      <c r="E40" s="24"/>
      <c r="F40" s="28"/>
      <c r="G40" s="26"/>
    </row>
    <row r="41" spans="2:7" ht="12.75">
      <c r="B41" s="11"/>
      <c r="C41" s="12"/>
      <c r="D41" s="29" t="s">
        <v>49</v>
      </c>
      <c r="E41" s="24">
        <v>0.4</v>
      </c>
      <c r="F41" s="25"/>
      <c r="G41" s="26">
        <f>F41/E41</f>
        <v>0</v>
      </c>
    </row>
    <row r="42" spans="2:7" ht="12.75">
      <c r="B42" s="15"/>
      <c r="C42" s="16"/>
      <c r="D42" s="93" t="s">
        <v>50</v>
      </c>
      <c r="E42" s="30">
        <v>0.2</v>
      </c>
      <c r="F42" s="18"/>
      <c r="G42" s="53">
        <f>F42/E42</f>
        <v>0</v>
      </c>
    </row>
    <row r="43" spans="2:7" ht="12.75">
      <c r="B43" s="5"/>
      <c r="C43" s="6"/>
      <c r="D43" s="6"/>
      <c r="E43" s="32" t="s">
        <v>66</v>
      </c>
      <c r="F43" s="96" t="s">
        <v>67</v>
      </c>
      <c r="G43" s="33"/>
    </row>
    <row r="44" spans="2:7" ht="12.75">
      <c r="B44" s="34" t="s">
        <v>51</v>
      </c>
      <c r="C44" s="35"/>
      <c r="D44" s="35"/>
      <c r="E44" s="36"/>
      <c r="F44" s="37"/>
      <c r="G44" s="38"/>
    </row>
    <row r="45" spans="2:7" ht="12.75">
      <c r="B45" s="39"/>
      <c r="C45" s="40" t="s">
        <v>68</v>
      </c>
      <c r="D45" s="40"/>
      <c r="E45" s="41">
        <v>1</v>
      </c>
      <c r="F45" s="14"/>
      <c r="G45" s="53">
        <f>F45*E45</f>
        <v>0</v>
      </c>
    </row>
    <row r="46" spans="2:7" ht="12.75">
      <c r="B46" s="63"/>
      <c r="C46" s="1" t="s">
        <v>77</v>
      </c>
      <c r="D46" s="1"/>
      <c r="E46" s="97">
        <v>1</v>
      </c>
      <c r="F46" s="98"/>
      <c r="G46" s="53">
        <f>F46*E46</f>
        <v>0</v>
      </c>
    </row>
    <row r="47" spans="2:7" ht="38.25">
      <c r="B47" s="19"/>
      <c r="C47" s="43"/>
      <c r="D47" s="43"/>
      <c r="E47" s="7"/>
      <c r="F47" s="7" t="s">
        <v>24</v>
      </c>
      <c r="G47" s="7" t="s">
        <v>28</v>
      </c>
    </row>
    <row r="48" spans="2:7" ht="12.75">
      <c r="B48" s="8" t="s">
        <v>65</v>
      </c>
      <c r="C48" s="9"/>
      <c r="D48" s="44"/>
      <c r="E48" s="45"/>
      <c r="F48" s="35"/>
      <c r="G48" s="45"/>
    </row>
    <row r="49" spans="2:7" ht="12.75">
      <c r="B49" s="15"/>
      <c r="C49" s="16" t="s">
        <v>25</v>
      </c>
      <c r="D49" s="46"/>
      <c r="E49" s="30"/>
      <c r="F49" s="18"/>
      <c r="G49" s="31">
        <f>F49/0.0375/40*8</f>
        <v>0</v>
      </c>
    </row>
    <row r="50" spans="2:7" ht="13.5" thickBot="1">
      <c r="B50" s="47"/>
      <c r="C50" s="47"/>
      <c r="D50" s="47"/>
      <c r="E50" s="47"/>
      <c r="F50" s="47"/>
      <c r="G50" s="47"/>
    </row>
    <row r="51" spans="2:7" ht="13.5" thickTop="1">
      <c r="B51" s="34" t="s">
        <v>26</v>
      </c>
      <c r="C51" s="35"/>
      <c r="D51" s="48"/>
      <c r="E51" s="48"/>
      <c r="F51" s="48"/>
      <c r="G51" s="57">
        <f>G13+G15+G16+G17+G18+G19+G23+G24+G37+G38+G39+G29+G30+G31+G46+G41+G42+G45+G49+G33+G34+G35</f>
        <v>0</v>
      </c>
    </row>
    <row r="52" spans="2:7" ht="13.5" thickBot="1">
      <c r="B52" s="49" t="s">
        <v>27</v>
      </c>
      <c r="C52" s="50"/>
      <c r="D52" s="51"/>
      <c r="E52" s="51"/>
      <c r="F52" s="51"/>
      <c r="G52" s="58">
        <f>G51*0.0375</f>
        <v>0</v>
      </c>
    </row>
    <row r="53" ht="13.5" thickTop="1"/>
    <row r="55" ht="12.75">
      <c r="G55" s="52"/>
    </row>
    <row r="56" ht="12.75">
      <c r="G56" s="52"/>
    </row>
    <row r="57" ht="12.75">
      <c r="G57" s="52"/>
    </row>
  </sheetData>
  <sheetProtection/>
  <printOptions/>
  <pageMargins left="0.75" right="0.75" top="1" bottom="1" header="0.4921259845" footer="0.492125984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B3:G47"/>
  <sheetViews>
    <sheetView zoomScale="70" zoomScaleNormal="70" zoomScalePageLayoutView="0" workbookViewId="0" topLeftCell="A1">
      <selection activeCell="K20" sqref="K20"/>
    </sheetView>
  </sheetViews>
  <sheetFormatPr defaultColWidth="9.140625" defaultRowHeight="12.75"/>
  <cols>
    <col min="2" max="3" width="4.140625" style="0" customWidth="1"/>
    <col min="4" max="4" width="31.8515625" style="0" customWidth="1"/>
    <col min="6" max="7" width="14.421875" style="0" customWidth="1"/>
  </cols>
  <sheetData>
    <row r="3" ht="12.75">
      <c r="B3" s="2" t="s">
        <v>70</v>
      </c>
    </row>
    <row r="4" ht="12.75">
      <c r="B4" s="2"/>
    </row>
    <row r="5" spans="2:4" ht="12.75">
      <c r="B5" s="2"/>
      <c r="D5" s="2" t="s">
        <v>10</v>
      </c>
    </row>
    <row r="6" spans="2:4" ht="12.75">
      <c r="B6" s="2"/>
      <c r="D6" s="4"/>
    </row>
    <row r="7" spans="3:4" ht="12.75">
      <c r="C7" s="2"/>
      <c r="D7" s="2" t="s">
        <v>11</v>
      </c>
    </row>
    <row r="8" spans="2:4" ht="12.75">
      <c r="B8" s="2"/>
      <c r="C8" s="1"/>
      <c r="D8" s="4"/>
    </row>
    <row r="9" ht="12.75">
      <c r="B9" s="2"/>
    </row>
    <row r="10" ht="12.75">
      <c r="B10" s="2" t="s">
        <v>29</v>
      </c>
    </row>
    <row r="11" spans="2:7" ht="38.25">
      <c r="B11" s="19"/>
      <c r="C11" s="6"/>
      <c r="D11" s="43"/>
      <c r="E11" s="60" t="s">
        <v>14</v>
      </c>
      <c r="F11" s="60" t="s">
        <v>30</v>
      </c>
      <c r="G11" s="60" t="s">
        <v>12</v>
      </c>
    </row>
    <row r="12" spans="2:7" ht="12.75">
      <c r="B12" s="19"/>
      <c r="C12" s="61" t="s">
        <v>22</v>
      </c>
      <c r="D12" s="43"/>
      <c r="E12" s="62"/>
      <c r="F12" s="62"/>
      <c r="G12" s="62"/>
    </row>
    <row r="13" spans="2:7" ht="12.75">
      <c r="B13" s="11"/>
      <c r="C13" s="12"/>
      <c r="D13" s="56" t="s">
        <v>18</v>
      </c>
      <c r="E13" s="22">
        <v>24</v>
      </c>
      <c r="F13" s="25"/>
      <c r="G13" s="26">
        <f>F13/E13*3</f>
        <v>0</v>
      </c>
    </row>
    <row r="14" spans="2:7" ht="12.75">
      <c r="B14" s="11"/>
      <c r="C14" s="12"/>
      <c r="D14" s="56" t="s">
        <v>19</v>
      </c>
      <c r="E14" s="22">
        <v>16</v>
      </c>
      <c r="F14" s="25"/>
      <c r="G14" s="26">
        <f>F14/E14*3</f>
        <v>0</v>
      </c>
    </row>
    <row r="15" spans="2:7" ht="12.75">
      <c r="B15" s="11"/>
      <c r="C15" s="12"/>
      <c r="D15" s="12" t="s">
        <v>20</v>
      </c>
      <c r="E15" s="22">
        <v>9</v>
      </c>
      <c r="F15" s="25"/>
      <c r="G15" s="26">
        <f>F15/E15*3</f>
        <v>0</v>
      </c>
    </row>
    <row r="16" spans="2:7" ht="12.75">
      <c r="B16" s="11"/>
      <c r="C16" s="27" t="s">
        <v>21</v>
      </c>
      <c r="D16" s="12"/>
      <c r="E16" s="24"/>
      <c r="F16" s="28"/>
      <c r="G16" s="26"/>
    </row>
    <row r="17" spans="2:7" ht="12.75">
      <c r="B17" s="11"/>
      <c r="C17" s="12"/>
      <c r="D17" s="12" t="s">
        <v>18</v>
      </c>
      <c r="E17" s="24">
        <v>19</v>
      </c>
      <c r="F17" s="25"/>
      <c r="G17" s="26">
        <f>F17/E17*3</f>
        <v>0</v>
      </c>
    </row>
    <row r="18" spans="2:7" ht="12.75">
      <c r="B18" s="11"/>
      <c r="C18" s="12"/>
      <c r="D18" s="12" t="s">
        <v>19</v>
      </c>
      <c r="E18" s="24">
        <v>12.5</v>
      </c>
      <c r="F18" s="25"/>
      <c r="G18" s="26">
        <f>F18/E18*3</f>
        <v>0</v>
      </c>
    </row>
    <row r="19" spans="2:7" ht="12.75">
      <c r="B19" s="11"/>
      <c r="C19" s="12"/>
      <c r="D19" s="12" t="s">
        <v>20</v>
      </c>
      <c r="E19" s="24">
        <v>7.5</v>
      </c>
      <c r="F19" s="25"/>
      <c r="G19" s="26">
        <f>F19/E19*3</f>
        <v>0</v>
      </c>
    </row>
    <row r="20" spans="2:7" ht="12.75">
      <c r="B20" s="63"/>
      <c r="C20" s="27" t="s">
        <v>17</v>
      </c>
      <c r="D20" s="1"/>
      <c r="E20" s="64"/>
      <c r="F20" s="64"/>
      <c r="G20" s="64"/>
    </row>
    <row r="21" spans="2:7" ht="12.75">
      <c r="B21" s="11"/>
      <c r="C21" s="27"/>
      <c r="D21" s="12" t="s">
        <v>18</v>
      </c>
      <c r="E21" s="22">
        <v>14</v>
      </c>
      <c r="F21" s="25"/>
      <c r="G21" s="26">
        <f>F21/E21*3</f>
        <v>0</v>
      </c>
    </row>
    <row r="22" spans="2:7" ht="12.75">
      <c r="B22" s="11"/>
      <c r="C22" s="27"/>
      <c r="D22" s="12" t="s">
        <v>19</v>
      </c>
      <c r="E22" s="22">
        <v>9</v>
      </c>
      <c r="F22" s="25"/>
      <c r="G22" s="26">
        <f>F22/E22*3</f>
        <v>0</v>
      </c>
    </row>
    <row r="23" spans="2:7" ht="13.5" thickBot="1">
      <c r="B23" s="65"/>
      <c r="C23" s="66"/>
      <c r="D23" s="47" t="s">
        <v>20</v>
      </c>
      <c r="E23" s="67">
        <v>6</v>
      </c>
      <c r="F23" s="68"/>
      <c r="G23" s="69">
        <f>F23/E23*3</f>
        <v>0</v>
      </c>
    </row>
    <row r="24" spans="2:7" ht="13.5" thickTop="1">
      <c r="B24" s="70" t="s">
        <v>26</v>
      </c>
      <c r="D24" s="3"/>
      <c r="E24" s="71"/>
      <c r="F24" s="71"/>
      <c r="G24" s="72">
        <f>G13+G14+G15+G21+G22+G23+G17+G18+G19</f>
        <v>0</v>
      </c>
    </row>
    <row r="25" spans="2:7" ht="13.5" thickBot="1">
      <c r="B25" s="73" t="s">
        <v>27</v>
      </c>
      <c r="C25" s="47"/>
      <c r="D25" s="66"/>
      <c r="E25" s="66"/>
      <c r="F25" s="66"/>
      <c r="G25" s="74">
        <f>G24*0.0375</f>
        <v>0</v>
      </c>
    </row>
    <row r="26" ht="13.5" thickTop="1">
      <c r="G26" s="52"/>
    </row>
    <row r="28" spans="2:3" ht="12.75">
      <c r="B28" s="2" t="s">
        <v>31</v>
      </c>
      <c r="C28" s="2"/>
    </row>
    <row r="29" spans="2:7" ht="38.25">
      <c r="B29" s="5"/>
      <c r="C29" s="6"/>
      <c r="D29" s="6"/>
      <c r="E29" s="7" t="s">
        <v>14</v>
      </c>
      <c r="F29" s="7"/>
      <c r="G29" s="7" t="s">
        <v>12</v>
      </c>
    </row>
    <row r="30" spans="2:7" ht="12.75">
      <c r="B30" s="75" t="s">
        <v>16</v>
      </c>
      <c r="D30" s="1"/>
      <c r="E30" s="64"/>
      <c r="F30" s="64"/>
      <c r="G30" s="64"/>
    </row>
    <row r="31" spans="2:7" ht="12.75">
      <c r="B31" s="19"/>
      <c r="C31" s="61" t="s">
        <v>17</v>
      </c>
      <c r="D31" s="43"/>
      <c r="E31" s="62"/>
      <c r="F31" s="62"/>
      <c r="G31" s="62"/>
    </row>
    <row r="32" spans="2:7" ht="12.75">
      <c r="B32" s="11"/>
      <c r="C32" s="12"/>
      <c r="D32" s="12" t="s">
        <v>18</v>
      </c>
      <c r="E32" s="24">
        <v>14</v>
      </c>
      <c r="F32" s="25"/>
      <c r="G32" s="26">
        <f>F32/E32</f>
        <v>0</v>
      </c>
    </row>
    <row r="33" spans="2:7" ht="12">
      <c r="B33" s="11"/>
      <c r="C33" s="12"/>
      <c r="D33" s="12" t="s">
        <v>19</v>
      </c>
      <c r="E33" s="24">
        <v>9</v>
      </c>
      <c r="F33" s="25"/>
      <c r="G33" s="26">
        <f aca="true" t="shared" si="0" ref="G33:G42">F33/E33</f>
        <v>0</v>
      </c>
    </row>
    <row r="34" spans="2:7" ht="12">
      <c r="B34" s="11"/>
      <c r="C34" s="12"/>
      <c r="D34" s="12" t="s">
        <v>20</v>
      </c>
      <c r="E34" s="24">
        <v>6</v>
      </c>
      <c r="F34" s="25"/>
      <c r="G34" s="26">
        <f t="shared" si="0"/>
        <v>0</v>
      </c>
    </row>
    <row r="35" spans="2:7" ht="12.75">
      <c r="B35" s="11"/>
      <c r="C35" s="27" t="s">
        <v>21</v>
      </c>
      <c r="D35" s="12"/>
      <c r="E35" s="24"/>
      <c r="F35" s="28"/>
      <c r="G35" s="26"/>
    </row>
    <row r="36" spans="2:7" ht="12">
      <c r="B36" s="11"/>
      <c r="C36" s="12"/>
      <c r="D36" s="12" t="s">
        <v>18</v>
      </c>
      <c r="E36" s="24">
        <v>19</v>
      </c>
      <c r="F36" s="25"/>
      <c r="G36" s="26">
        <f>F36/E36</f>
        <v>0</v>
      </c>
    </row>
    <row r="37" spans="2:7" ht="12">
      <c r="B37" s="11"/>
      <c r="C37" s="12"/>
      <c r="D37" s="12" t="s">
        <v>19</v>
      </c>
      <c r="E37" s="24">
        <v>12.5</v>
      </c>
      <c r="F37" s="25"/>
      <c r="G37" s="26">
        <f>F37/E37</f>
        <v>0</v>
      </c>
    </row>
    <row r="38" spans="2:7" ht="12">
      <c r="B38" s="11"/>
      <c r="C38" s="12"/>
      <c r="D38" s="12" t="s">
        <v>20</v>
      </c>
      <c r="E38" s="24">
        <v>7.5</v>
      </c>
      <c r="F38" s="25"/>
      <c r="G38" s="26">
        <f>F38/E38</f>
        <v>0</v>
      </c>
    </row>
    <row r="39" spans="2:7" ht="12.75">
      <c r="B39" s="11"/>
      <c r="C39" s="27" t="s">
        <v>22</v>
      </c>
      <c r="D39" s="12"/>
      <c r="E39" s="22"/>
      <c r="F39" s="22"/>
      <c r="G39" s="22"/>
    </row>
    <row r="40" spans="2:7" ht="12.75">
      <c r="B40" s="11"/>
      <c r="C40" s="27"/>
      <c r="D40" s="12" t="s">
        <v>18</v>
      </c>
      <c r="E40" s="24">
        <v>24</v>
      </c>
      <c r="F40" s="25"/>
      <c r="G40" s="26">
        <f t="shared" si="0"/>
        <v>0</v>
      </c>
    </row>
    <row r="41" spans="2:7" ht="12.75">
      <c r="B41" s="11"/>
      <c r="C41" s="27"/>
      <c r="D41" s="12" t="s">
        <v>19</v>
      </c>
      <c r="E41" s="24">
        <v>16</v>
      </c>
      <c r="F41" s="25"/>
      <c r="G41" s="26">
        <f t="shared" si="0"/>
        <v>0</v>
      </c>
    </row>
    <row r="42" spans="2:7" ht="12.75">
      <c r="B42" s="76"/>
      <c r="C42" s="77"/>
      <c r="D42" s="78" t="s">
        <v>20</v>
      </c>
      <c r="E42" s="79">
        <v>9</v>
      </c>
      <c r="F42" s="80"/>
      <c r="G42" s="59">
        <f t="shared" si="0"/>
        <v>0</v>
      </c>
    </row>
    <row r="43" spans="2:7" ht="12.75">
      <c r="B43" s="81" t="s">
        <v>32</v>
      </c>
      <c r="C43" s="82"/>
      <c r="D43" s="6"/>
      <c r="E43" s="32"/>
      <c r="F43" s="83"/>
      <c r="G43" s="84"/>
    </row>
    <row r="44" spans="2:7" ht="12">
      <c r="B44" s="85"/>
      <c r="C44" s="86" t="s">
        <v>33</v>
      </c>
      <c r="D44" s="9"/>
      <c r="E44" s="87">
        <v>0.4</v>
      </c>
      <c r="F44" s="88"/>
      <c r="G44" s="89">
        <f>F44/E44</f>
        <v>0</v>
      </c>
    </row>
    <row r="45" spans="2:7" ht="12.75" thickBot="1">
      <c r="B45" s="65"/>
      <c r="C45" s="47" t="s">
        <v>34</v>
      </c>
      <c r="D45" s="47"/>
      <c r="E45" s="90">
        <v>0.2</v>
      </c>
      <c r="F45" s="91"/>
      <c r="G45" s="69">
        <f>F45/E45</f>
        <v>0</v>
      </c>
    </row>
    <row r="46" spans="2:7" ht="13.5" thickTop="1">
      <c r="B46" s="70" t="s">
        <v>26</v>
      </c>
      <c r="D46" s="3"/>
      <c r="E46" s="3"/>
      <c r="F46" s="3"/>
      <c r="G46" s="92">
        <f>G32+G33+G34+G40+G41+G42+G45+G36+G37+G38+G44</f>
        <v>0</v>
      </c>
    </row>
    <row r="47" spans="2:7" ht="13.5" thickBot="1">
      <c r="B47" s="73" t="s">
        <v>27</v>
      </c>
      <c r="C47" s="47"/>
      <c r="D47" s="66"/>
      <c r="E47" s="66"/>
      <c r="F47" s="66"/>
      <c r="G47" s="74">
        <f>G46*0.0375</f>
        <v>0</v>
      </c>
    </row>
    <row r="48" ht="12.75" thickTop="1"/>
  </sheetData>
  <sheetProtection/>
  <printOptions/>
  <pageMargins left="0.75" right="0.75" top="1" bottom="1" header="0.4921259845" footer="0.492125984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E66"/>
  <sheetViews>
    <sheetView zoomScalePageLayoutView="0" workbookViewId="0" topLeftCell="A1">
      <selection activeCell="E14" sqref="E14"/>
    </sheetView>
  </sheetViews>
  <sheetFormatPr defaultColWidth="8.8515625" defaultRowHeight="12.75"/>
  <cols>
    <col min="1" max="1" width="8.8515625" style="99" customWidth="1"/>
    <col min="2" max="2" width="4.140625" style="99" customWidth="1"/>
    <col min="3" max="3" width="101.00390625" style="99" customWidth="1"/>
    <col min="4" max="4" width="8.8515625" style="99" customWidth="1"/>
    <col min="5" max="5" width="47.57421875" style="99" customWidth="1"/>
    <col min="6" max="16384" width="8.8515625" style="99" customWidth="1"/>
  </cols>
  <sheetData>
    <row r="1" ht="12.75">
      <c r="B1" s="100" t="s">
        <v>64</v>
      </c>
    </row>
    <row r="2" ht="12.75">
      <c r="B2" s="99" t="s">
        <v>69</v>
      </c>
    </row>
    <row r="4" ht="12.75">
      <c r="B4" s="100" t="s">
        <v>35</v>
      </c>
    </row>
    <row r="5" spans="2:3" ht="27" customHeight="1">
      <c r="B5" s="123" t="s">
        <v>37</v>
      </c>
      <c r="C5" s="123"/>
    </row>
    <row r="6" spans="2:3" ht="12.75">
      <c r="B6" s="124" t="s">
        <v>36</v>
      </c>
      <c r="C6" s="124"/>
    </row>
    <row r="7" spans="2:3" ht="15" customHeight="1">
      <c r="B7" s="121" t="s">
        <v>63</v>
      </c>
      <c r="C7" s="121"/>
    </row>
    <row r="9" spans="1:3" ht="12.75">
      <c r="A9" s="101"/>
      <c r="B9" s="100" t="s">
        <v>0</v>
      </c>
      <c r="C9" s="101"/>
    </row>
    <row r="10" spans="1:3" ht="12.75">
      <c r="A10" s="101"/>
      <c r="B10" s="125" t="s">
        <v>73</v>
      </c>
      <c r="C10" s="125"/>
    </row>
    <row r="11" spans="1:3" ht="12.75">
      <c r="A11" s="101"/>
      <c r="B11" s="102"/>
      <c r="C11" s="101"/>
    </row>
    <row r="12" spans="1:3" ht="32.25" customHeight="1">
      <c r="A12" s="101"/>
      <c r="B12" s="126" t="s">
        <v>38</v>
      </c>
      <c r="C12" s="126"/>
    </row>
    <row r="13" spans="1:3" ht="12.75">
      <c r="A13" s="101"/>
      <c r="B13" s="101"/>
      <c r="C13" s="101"/>
    </row>
    <row r="14" spans="1:3" ht="12.75">
      <c r="A14" s="101"/>
      <c r="B14" s="102" t="s">
        <v>1</v>
      </c>
      <c r="C14" s="101"/>
    </row>
    <row r="15" spans="1:3" ht="12.75">
      <c r="A15" s="101"/>
      <c r="B15" s="102" t="s">
        <v>52</v>
      </c>
      <c r="C15" s="101"/>
    </row>
    <row r="16" spans="1:5" ht="75" customHeight="1">
      <c r="A16" s="101"/>
      <c r="B16" s="111" t="s">
        <v>72</v>
      </c>
      <c r="C16" s="111"/>
      <c r="E16" s="103"/>
    </row>
    <row r="17" spans="1:3" ht="12.75">
      <c r="A17" s="101"/>
      <c r="B17" s="101"/>
      <c r="C17" s="101"/>
    </row>
    <row r="18" spans="1:3" ht="12.75">
      <c r="A18" s="101"/>
      <c r="B18" s="102" t="s">
        <v>2</v>
      </c>
      <c r="C18" s="101"/>
    </row>
    <row r="19" spans="1:3" ht="63" customHeight="1">
      <c r="A19" s="101"/>
      <c r="B19" s="111" t="s">
        <v>53</v>
      </c>
      <c r="C19" s="111"/>
    </row>
    <row r="20" spans="1:3" ht="12.75">
      <c r="A20" s="101"/>
      <c r="B20" s="101"/>
      <c r="C20" s="104"/>
    </row>
    <row r="21" spans="1:3" ht="14.25">
      <c r="A21" s="101"/>
      <c r="B21" s="128" t="s">
        <v>84</v>
      </c>
      <c r="C21" s="128"/>
    </row>
    <row r="22" spans="1:5" ht="61.5" customHeight="1">
      <c r="A22" s="101"/>
      <c r="B22" s="111" t="s">
        <v>74</v>
      </c>
      <c r="C22" s="111"/>
      <c r="E22" s="105"/>
    </row>
    <row r="23" spans="1:3" ht="12.75">
      <c r="A23" s="101"/>
      <c r="B23" s="101"/>
      <c r="C23" s="106"/>
    </row>
    <row r="24" spans="1:3" ht="14.25">
      <c r="A24" s="101"/>
      <c r="B24" s="120" t="s">
        <v>85</v>
      </c>
      <c r="C24" s="120"/>
    </row>
    <row r="25" spans="1:3" ht="58.5" customHeight="1">
      <c r="A25" s="101"/>
      <c r="B25" s="121" t="s">
        <v>89</v>
      </c>
      <c r="C25" s="121"/>
    </row>
    <row r="26" spans="1:3" ht="12.75">
      <c r="A26" s="101"/>
      <c r="B26" s="101"/>
      <c r="C26" s="106"/>
    </row>
    <row r="27" spans="1:3" ht="14.25">
      <c r="A27" s="101"/>
      <c r="B27" s="118" t="s">
        <v>86</v>
      </c>
      <c r="C27" s="118"/>
    </row>
    <row r="28" spans="1:5" ht="63" customHeight="1">
      <c r="A28" s="101"/>
      <c r="B28" s="111" t="s">
        <v>75</v>
      </c>
      <c r="C28" s="111"/>
      <c r="E28" s="105"/>
    </row>
    <row r="29" spans="1:3" ht="12.75">
      <c r="A29" s="101"/>
      <c r="B29" s="101"/>
      <c r="C29" s="106"/>
    </row>
    <row r="30" spans="1:3" ht="14.25">
      <c r="A30" s="101"/>
      <c r="B30" s="118" t="s">
        <v>87</v>
      </c>
      <c r="C30" s="118"/>
    </row>
    <row r="31" spans="1:3" ht="46.5" customHeight="1">
      <c r="A31" s="101"/>
      <c r="B31" s="111" t="s">
        <v>71</v>
      </c>
      <c r="C31" s="111"/>
    </row>
    <row r="32" spans="1:3" ht="12.75">
      <c r="A32" s="101"/>
      <c r="B32" s="101"/>
      <c r="C32" s="104"/>
    </row>
    <row r="33" spans="1:3" ht="14.25">
      <c r="A33" s="101"/>
      <c r="B33" s="118" t="s">
        <v>88</v>
      </c>
      <c r="C33" s="118"/>
    </row>
    <row r="34" spans="1:3" ht="48" customHeight="1">
      <c r="A34" s="101"/>
      <c r="B34" s="111" t="s">
        <v>54</v>
      </c>
      <c r="C34" s="111"/>
    </row>
    <row r="35" spans="1:3" ht="12.75">
      <c r="A35" s="101"/>
      <c r="B35" s="101"/>
      <c r="C35" s="104"/>
    </row>
    <row r="36" spans="1:3" ht="12.75">
      <c r="A36" s="101"/>
      <c r="B36" s="102" t="s">
        <v>90</v>
      </c>
      <c r="C36" s="104"/>
    </row>
    <row r="37" spans="1:3" ht="12.75">
      <c r="A37" s="101"/>
      <c r="B37" s="115" t="s">
        <v>79</v>
      </c>
      <c r="C37" s="115"/>
    </row>
    <row r="38" spans="1:3" ht="12.75">
      <c r="A38" s="101"/>
      <c r="B38" s="119" t="s">
        <v>80</v>
      </c>
      <c r="C38" s="119"/>
    </row>
    <row r="39" spans="1:5" ht="63.75" customHeight="1">
      <c r="A39" s="101"/>
      <c r="B39" s="111" t="s">
        <v>76</v>
      </c>
      <c r="C39" s="111"/>
      <c r="E39" s="105"/>
    </row>
    <row r="40" spans="1:3" ht="12.75">
      <c r="A40" s="101"/>
      <c r="B40" s="101"/>
      <c r="C40" s="104"/>
    </row>
    <row r="41" spans="1:3" ht="12.75">
      <c r="A41" s="101"/>
      <c r="B41" s="115" t="s">
        <v>3</v>
      </c>
      <c r="C41" s="115"/>
    </row>
    <row r="42" spans="1:3" ht="12.75">
      <c r="A42" s="101"/>
      <c r="B42" s="116" t="s">
        <v>81</v>
      </c>
      <c r="C42" s="116"/>
    </row>
    <row r="43" spans="1:5" ht="78" customHeight="1">
      <c r="A43" s="101"/>
      <c r="B43" s="111" t="s">
        <v>57</v>
      </c>
      <c r="C43" s="111"/>
      <c r="E43" s="105"/>
    </row>
    <row r="44" spans="1:2" ht="12.75">
      <c r="A44" s="101"/>
      <c r="B44" s="101"/>
    </row>
    <row r="45" spans="1:3" ht="12.75">
      <c r="A45" s="101"/>
      <c r="B45" s="117" t="s">
        <v>58</v>
      </c>
      <c r="C45" s="117"/>
    </row>
    <row r="46" spans="1:3" ht="45" customHeight="1">
      <c r="A46" s="101"/>
      <c r="B46" s="111" t="s">
        <v>59</v>
      </c>
      <c r="C46" s="111"/>
    </row>
    <row r="47" spans="1:3" ht="12.75">
      <c r="A47" s="101"/>
      <c r="B47" s="101"/>
      <c r="C47" s="105"/>
    </row>
    <row r="48" spans="1:3" ht="12.75">
      <c r="A48" s="101"/>
      <c r="B48" s="113" t="s">
        <v>61</v>
      </c>
      <c r="C48" s="113"/>
    </row>
    <row r="49" spans="1:3" ht="33.75" customHeight="1">
      <c r="A49" s="101"/>
      <c r="B49" s="111" t="s">
        <v>60</v>
      </c>
      <c r="C49" s="111"/>
    </row>
    <row r="50" spans="1:3" ht="12.75">
      <c r="A50" s="101"/>
      <c r="B50" s="101"/>
      <c r="C50" s="105"/>
    </row>
    <row r="51" spans="1:3" ht="12.75">
      <c r="A51" s="101"/>
      <c r="B51" s="112" t="s">
        <v>82</v>
      </c>
      <c r="C51" s="112"/>
    </row>
    <row r="52" spans="1:3" ht="50.25" customHeight="1">
      <c r="A52" s="101"/>
      <c r="B52" s="127" t="s">
        <v>83</v>
      </c>
      <c r="C52" s="127"/>
    </row>
    <row r="53" spans="1:3" ht="49.5" customHeight="1">
      <c r="A53" s="101"/>
      <c r="B53" s="111" t="s">
        <v>91</v>
      </c>
      <c r="C53" s="111"/>
    </row>
    <row r="54" spans="1:3" ht="12.75">
      <c r="A54" s="101"/>
      <c r="B54" s="122"/>
      <c r="C54" s="122"/>
    </row>
    <row r="55" spans="1:3" ht="12.75">
      <c r="A55" s="101"/>
      <c r="B55" s="113" t="s">
        <v>77</v>
      </c>
      <c r="C55" s="113"/>
    </row>
    <row r="56" spans="1:3" ht="35.25" customHeight="1">
      <c r="A56" s="101"/>
      <c r="B56" s="114" t="s">
        <v>78</v>
      </c>
      <c r="C56" s="114"/>
    </row>
    <row r="57" spans="1:2" ht="12.75">
      <c r="A57" s="101"/>
      <c r="B57" s="101"/>
    </row>
    <row r="58" spans="1:2" ht="12.75">
      <c r="A58" s="101"/>
      <c r="B58" s="100" t="s">
        <v>62</v>
      </c>
    </row>
    <row r="59" ht="12.75">
      <c r="C59" s="107" t="s">
        <v>4</v>
      </c>
    </row>
    <row r="60" ht="51.75">
      <c r="C60" s="109" t="s">
        <v>5</v>
      </c>
    </row>
    <row r="61" ht="25.5">
      <c r="C61" s="106" t="s">
        <v>6</v>
      </c>
    </row>
    <row r="62" ht="12.75">
      <c r="C62" s="104"/>
    </row>
    <row r="63" ht="12.75">
      <c r="C63" s="108" t="s">
        <v>7</v>
      </c>
    </row>
    <row r="64" ht="51.75">
      <c r="C64" s="110" t="s">
        <v>8</v>
      </c>
    </row>
    <row r="65" ht="25.5">
      <c r="C65" s="105" t="s">
        <v>9</v>
      </c>
    </row>
    <row r="66" ht="12.75">
      <c r="C66" s="105"/>
    </row>
  </sheetData>
  <sheetProtection/>
  <mergeCells count="33">
    <mergeCell ref="B54:C54"/>
    <mergeCell ref="B5:C5"/>
    <mergeCell ref="B6:C6"/>
    <mergeCell ref="B7:C7"/>
    <mergeCell ref="B10:C10"/>
    <mergeCell ref="B12:C12"/>
    <mergeCell ref="B16:C16"/>
    <mergeCell ref="B19:C19"/>
    <mergeCell ref="B52:C52"/>
    <mergeCell ref="B21:C21"/>
    <mergeCell ref="B22:C22"/>
    <mergeCell ref="B24:C24"/>
    <mergeCell ref="B25:C25"/>
    <mergeCell ref="B27:C27"/>
    <mergeCell ref="B28:C28"/>
    <mergeCell ref="B30:C30"/>
    <mergeCell ref="B48:C48"/>
    <mergeCell ref="B31:C31"/>
    <mergeCell ref="B33:C33"/>
    <mergeCell ref="B34:C34"/>
    <mergeCell ref="B37:C37"/>
    <mergeCell ref="B38:C38"/>
    <mergeCell ref="B39:C39"/>
    <mergeCell ref="B49:C49"/>
    <mergeCell ref="B51:C51"/>
    <mergeCell ref="B53:C53"/>
    <mergeCell ref="B55:C55"/>
    <mergeCell ref="B56:C56"/>
    <mergeCell ref="B41:C41"/>
    <mergeCell ref="B42:C42"/>
    <mergeCell ref="B43:C43"/>
    <mergeCell ref="B45:C45"/>
    <mergeCell ref="B46:C46"/>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Jyväskylä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Mielonen, Katja Pauliina</dc:creator>
  <cp:keywords/>
  <dc:description/>
  <cp:lastModifiedBy>Knuutila Annika</cp:lastModifiedBy>
  <dcterms:created xsi:type="dcterms:W3CDTF">2009-10-06T12:23:56Z</dcterms:created>
  <dcterms:modified xsi:type="dcterms:W3CDTF">2024-06-08T08:49:59Z</dcterms:modified>
  <cp:category/>
  <cp:version/>
  <cp:contentType/>
  <cp:contentStatus/>
</cp:coreProperties>
</file>