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D:\Janne\Dropbox\Matikka\Peruslaskutoimitukset\"/>
    </mc:Choice>
  </mc:AlternateContent>
  <xr:revisionPtr revIDLastSave="0" documentId="8_{848E484E-D1A3-40B6-A406-38A3F0A0C410}" xr6:coauthVersionLast="40" xr6:coauthVersionMax="40" xr10:uidLastSave="{00000000-0000-0000-0000-000000000000}"/>
  <bookViews>
    <workbookView xWindow="0" yWindow="120" windowWidth="19155" windowHeight="8475" xr2:uid="{00000000-000D-0000-FFFF-FFFF00000000}"/>
  </bookViews>
  <sheets>
    <sheet name="Taul1" sheetId="1" r:id="rId1"/>
  </sheets>
  <definedNames>
    <definedName name="_xlnm.Print_Area" localSheetId="0">Taul1!$A$37:$L$64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38" i="1" l="1"/>
  <c r="BC38" i="1"/>
  <c r="AE37" i="1"/>
  <c r="AE1" i="1" s="1"/>
  <c r="AF37" i="1"/>
  <c r="AF1" i="1" s="1"/>
  <c r="AG37" i="1"/>
  <c r="AH37" i="1"/>
  <c r="AI37" i="1"/>
  <c r="AI1" i="1" s="1"/>
  <c r="AJ37" i="1"/>
  <c r="AJ1" i="1" s="1"/>
  <c r="AK37" i="1"/>
  <c r="AL37" i="1"/>
  <c r="AM37" i="1"/>
  <c r="AM1" i="1" s="1"/>
  <c r="AN37" i="1"/>
  <c r="AN1" i="1" s="1"/>
  <c r="AO37" i="1"/>
  <c r="AP37" i="1"/>
  <c r="AQ37" i="1"/>
  <c r="AQ1" i="1" s="1"/>
  <c r="AR37" i="1"/>
  <c r="AR1" i="1" s="1"/>
  <c r="AS37" i="1"/>
  <c r="AU37" i="1"/>
  <c r="AU1" i="1" s="1"/>
  <c r="AW37" i="1"/>
  <c r="AX37" i="1"/>
  <c r="AY37" i="1"/>
  <c r="AY1" i="1" s="1"/>
  <c r="BA37" i="1"/>
  <c r="BB37" i="1"/>
  <c r="BC37" i="1"/>
  <c r="BC1" i="1" s="1"/>
  <c r="BE37" i="1"/>
  <c r="BF37" i="1"/>
  <c r="BG37" i="1"/>
  <c r="BG1" i="1" s="1"/>
  <c r="BI37" i="1"/>
  <c r="BK37" i="1"/>
  <c r="BK1" i="1" s="1"/>
  <c r="BM37" i="1"/>
  <c r="BN37" i="1"/>
  <c r="BO37" i="1"/>
  <c r="BO1" i="1" s="1"/>
  <c r="BQ37" i="1"/>
  <c r="BR37" i="1"/>
  <c r="BS37" i="1"/>
  <c r="BS1" i="1" s="1"/>
  <c r="BU37" i="1"/>
  <c r="BV37" i="1"/>
  <c r="BW37" i="1"/>
  <c r="BW1" i="1" s="1"/>
  <c r="BY37" i="1"/>
  <c r="CA37" i="1"/>
  <c r="CA1" i="1" s="1"/>
  <c r="CC37" i="1"/>
  <c r="CD37" i="1"/>
  <c r="CE37" i="1"/>
  <c r="CU37" i="1" s="1"/>
  <c r="CG37" i="1"/>
  <c r="CH37" i="1"/>
  <c r="CI37" i="1"/>
  <c r="CI1" i="1" s="1"/>
  <c r="CK37" i="1"/>
  <c r="CL37" i="1"/>
  <c r="CM37" i="1"/>
  <c r="CM1" i="1" s="1"/>
  <c r="CO37" i="1"/>
  <c r="CQ37" i="1"/>
  <c r="CQ1" i="1" s="1"/>
  <c r="CS37" i="1"/>
  <c r="CT37" i="1"/>
  <c r="CW37" i="1"/>
  <c r="CX37" i="1"/>
  <c r="DA37" i="1"/>
  <c r="DB37" i="1"/>
  <c r="DE37" i="1"/>
  <c r="DI37" i="1"/>
  <c r="DY37" i="1" s="1"/>
  <c r="EO37" i="1" s="1"/>
  <c r="FE37" i="1" s="1"/>
  <c r="FE1" i="1" s="1"/>
  <c r="DJ37" i="1"/>
  <c r="DN37" i="1"/>
  <c r="ED37" i="1" s="1"/>
  <c r="ET37" i="1" s="1"/>
  <c r="FJ37" i="1" s="1"/>
  <c r="FZ37" i="1" s="1"/>
  <c r="DR37" i="1"/>
  <c r="DZ37" i="1"/>
  <c r="AD37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G1" i="1"/>
  <c r="AH1" i="1"/>
  <c r="AK1" i="1"/>
  <c r="AL1" i="1"/>
  <c r="AO1" i="1"/>
  <c r="AP1" i="1"/>
  <c r="AS1" i="1"/>
  <c r="AW1" i="1"/>
  <c r="AX1" i="1"/>
  <c r="BA1" i="1"/>
  <c r="BB1" i="1"/>
  <c r="BE1" i="1"/>
  <c r="BF1" i="1"/>
  <c r="BI1" i="1"/>
  <c r="BM1" i="1"/>
  <c r="BN1" i="1"/>
  <c r="BQ1" i="1"/>
  <c r="BR1" i="1"/>
  <c r="BU1" i="1"/>
  <c r="BV1" i="1"/>
  <c r="BY1" i="1"/>
  <c r="CC1" i="1"/>
  <c r="CD1" i="1"/>
  <c r="CG1" i="1"/>
  <c r="CH1" i="1"/>
  <c r="CK1" i="1"/>
  <c r="CL1" i="1"/>
  <c r="CO1" i="1"/>
  <c r="CS1" i="1"/>
  <c r="CT1" i="1"/>
  <c r="CX1" i="1"/>
  <c r="DB1" i="1"/>
  <c r="DI1" i="1"/>
  <c r="DJ1" i="1"/>
  <c r="DN1" i="1"/>
  <c r="DY1" i="1"/>
  <c r="ED1" i="1"/>
  <c r="ET1" i="1"/>
  <c r="FJ1" i="1"/>
  <c r="N1" i="1"/>
  <c r="GP37" i="1" l="1"/>
  <c r="GP1" i="1" s="1"/>
  <c r="FZ1" i="1"/>
  <c r="AD1" i="1"/>
  <c r="AT37" i="1"/>
  <c r="FU37" i="1"/>
  <c r="DM37" i="1"/>
  <c r="CW1" i="1"/>
  <c r="BH37" i="1"/>
  <c r="AZ37" i="1"/>
  <c r="AV37" i="1"/>
  <c r="EO1" i="1"/>
  <c r="DR1" i="1"/>
  <c r="EH37" i="1"/>
  <c r="DE1" i="1"/>
  <c r="DU37" i="1"/>
  <c r="BD37" i="1"/>
  <c r="DZ1" i="1"/>
  <c r="EP37" i="1"/>
  <c r="DQ37" i="1"/>
  <c r="DA1" i="1"/>
  <c r="DG37" i="1"/>
  <c r="DC37" i="1"/>
  <c r="CY37" i="1"/>
  <c r="CU1" i="1"/>
  <c r="DK37" i="1"/>
  <c r="CE1" i="1"/>
  <c r="BX56" i="1"/>
  <c r="BW56" i="1"/>
  <c r="BX55" i="1"/>
  <c r="BW55" i="1"/>
  <c r="BX54" i="1"/>
  <c r="BW54" i="1"/>
  <c r="BX53" i="1"/>
  <c r="BW53" i="1"/>
  <c r="BX52" i="1"/>
  <c r="BW52" i="1"/>
  <c r="BX51" i="1"/>
  <c r="BW51" i="1"/>
  <c r="BX50" i="1"/>
  <c r="BW50" i="1"/>
  <c r="BX49" i="1"/>
  <c r="BW49" i="1"/>
  <c r="BX48" i="1"/>
  <c r="BW48" i="1"/>
  <c r="BX47" i="1"/>
  <c r="BW47" i="1"/>
  <c r="BX46" i="1"/>
  <c r="BW46" i="1"/>
  <c r="BX45" i="1"/>
  <c r="BW45" i="1"/>
  <c r="BX44" i="1"/>
  <c r="BW44" i="1"/>
  <c r="BX43" i="1"/>
  <c r="BW43" i="1"/>
  <c r="BX42" i="1"/>
  <c r="BW42" i="1"/>
  <c r="BX41" i="1"/>
  <c r="BW41" i="1"/>
  <c r="BX40" i="1"/>
  <c r="BW40" i="1"/>
  <c r="BX39" i="1"/>
  <c r="BW39" i="1"/>
  <c r="BX38" i="1"/>
  <c r="BW38" i="1"/>
  <c r="BH56" i="1"/>
  <c r="BG56" i="1"/>
  <c r="BH55" i="1"/>
  <c r="BG55" i="1"/>
  <c r="BH54" i="1"/>
  <c r="BG54" i="1"/>
  <c r="BH53" i="1"/>
  <c r="BG53" i="1"/>
  <c r="BH52" i="1"/>
  <c r="BG52" i="1"/>
  <c r="BH51" i="1"/>
  <c r="BG51" i="1"/>
  <c r="BH50" i="1"/>
  <c r="BG50" i="1"/>
  <c r="BH49" i="1"/>
  <c r="BG49" i="1"/>
  <c r="BH48" i="1"/>
  <c r="BG48" i="1"/>
  <c r="BH47" i="1"/>
  <c r="BG47" i="1"/>
  <c r="BH46" i="1"/>
  <c r="BG46" i="1"/>
  <c r="BH45" i="1"/>
  <c r="BG45" i="1"/>
  <c r="BH44" i="1"/>
  <c r="BG44" i="1"/>
  <c r="BH43" i="1"/>
  <c r="BG43" i="1"/>
  <c r="BH42" i="1"/>
  <c r="BG42" i="1"/>
  <c r="BH41" i="1"/>
  <c r="BG41" i="1"/>
  <c r="BH40" i="1"/>
  <c r="BG40" i="1"/>
  <c r="BH39" i="1"/>
  <c r="BG39" i="1"/>
  <c r="BH38" i="1"/>
  <c r="BG38" i="1"/>
  <c r="BD1" i="1" l="1"/>
  <c r="BT37" i="1"/>
  <c r="BH1" i="1"/>
  <c r="BX37" i="1"/>
  <c r="CY1" i="1"/>
  <c r="DO37" i="1"/>
  <c r="DU1" i="1"/>
  <c r="EK37" i="1"/>
  <c r="DC1" i="1"/>
  <c r="DS37" i="1"/>
  <c r="EP1" i="1"/>
  <c r="FF37" i="1"/>
  <c r="AV1" i="1"/>
  <c r="BL37" i="1"/>
  <c r="EC37" i="1"/>
  <c r="DM1" i="1"/>
  <c r="BJ37" i="1"/>
  <c r="AT1" i="1"/>
  <c r="EG37" i="1"/>
  <c r="DQ1" i="1"/>
  <c r="DG1" i="1"/>
  <c r="DW37" i="1"/>
  <c r="EH1" i="1"/>
  <c r="EX37" i="1"/>
  <c r="AZ1" i="1"/>
  <c r="BP37" i="1"/>
  <c r="GK37" i="1"/>
  <c r="FU1" i="1"/>
  <c r="DK1" i="1"/>
  <c r="EA37" i="1"/>
  <c r="BV56" i="1"/>
  <c r="AP56" i="1" s="1"/>
  <c r="GD56" i="1" s="1"/>
  <c r="BU56" i="1"/>
  <c r="AO56" i="1" s="1"/>
  <c r="GC56" i="1" s="1"/>
  <c r="BT56" i="1"/>
  <c r="AN56" i="1" s="1"/>
  <c r="GB56" i="1" s="1"/>
  <c r="BS56" i="1"/>
  <c r="AM56" i="1" s="1"/>
  <c r="GA56" i="1" s="1"/>
  <c r="BN56" i="1"/>
  <c r="AH56" i="1" s="1"/>
  <c r="FV56" i="1" s="1"/>
  <c r="BM56" i="1"/>
  <c r="BL56" i="1"/>
  <c r="BK56" i="1"/>
  <c r="AE56" i="1" s="1"/>
  <c r="FS56" i="1" s="1"/>
  <c r="BV55" i="1"/>
  <c r="AP55" i="1" s="1"/>
  <c r="GD55" i="1" s="1"/>
  <c r="BU55" i="1"/>
  <c r="AO55" i="1" s="1"/>
  <c r="GC55" i="1" s="1"/>
  <c r="BT55" i="1"/>
  <c r="AN55" i="1" s="1"/>
  <c r="GB55" i="1" s="1"/>
  <c r="BS55" i="1"/>
  <c r="AM55" i="1" s="1"/>
  <c r="GA55" i="1" s="1"/>
  <c r="BN55" i="1"/>
  <c r="AH55" i="1" s="1"/>
  <c r="FV55" i="1" s="1"/>
  <c r="BM55" i="1"/>
  <c r="BL55" i="1"/>
  <c r="BK55" i="1"/>
  <c r="AE55" i="1" s="1"/>
  <c r="FS55" i="1" s="1"/>
  <c r="BV54" i="1"/>
  <c r="AP54" i="1" s="1"/>
  <c r="GD54" i="1" s="1"/>
  <c r="BU54" i="1"/>
  <c r="AO54" i="1" s="1"/>
  <c r="GC54" i="1" s="1"/>
  <c r="BT54" i="1"/>
  <c r="AN54" i="1" s="1"/>
  <c r="GB54" i="1" s="1"/>
  <c r="BS54" i="1"/>
  <c r="AM54" i="1" s="1"/>
  <c r="GA54" i="1" s="1"/>
  <c r="BN54" i="1"/>
  <c r="AH54" i="1" s="1"/>
  <c r="FV54" i="1" s="1"/>
  <c r="BM54" i="1"/>
  <c r="BL54" i="1"/>
  <c r="BK54" i="1"/>
  <c r="AE54" i="1" s="1"/>
  <c r="FS54" i="1" s="1"/>
  <c r="BV53" i="1"/>
  <c r="AP53" i="1" s="1"/>
  <c r="GD53" i="1" s="1"/>
  <c r="BU53" i="1"/>
  <c r="AO53" i="1" s="1"/>
  <c r="GC53" i="1" s="1"/>
  <c r="BT53" i="1"/>
  <c r="AN53" i="1" s="1"/>
  <c r="GB53" i="1" s="1"/>
  <c r="BS53" i="1"/>
  <c r="AM53" i="1" s="1"/>
  <c r="GA53" i="1" s="1"/>
  <c r="BN53" i="1"/>
  <c r="AH53" i="1" s="1"/>
  <c r="FV53" i="1" s="1"/>
  <c r="BM53" i="1"/>
  <c r="BL53" i="1"/>
  <c r="BK53" i="1"/>
  <c r="AE53" i="1" s="1"/>
  <c r="FS53" i="1" s="1"/>
  <c r="BV52" i="1"/>
  <c r="AP52" i="1" s="1"/>
  <c r="GD52" i="1" s="1"/>
  <c r="BU52" i="1"/>
  <c r="AO52" i="1" s="1"/>
  <c r="GC52" i="1" s="1"/>
  <c r="BT52" i="1"/>
  <c r="AN52" i="1" s="1"/>
  <c r="GB52" i="1" s="1"/>
  <c r="BS52" i="1"/>
  <c r="AM52" i="1" s="1"/>
  <c r="GA52" i="1" s="1"/>
  <c r="BN52" i="1"/>
  <c r="AH52" i="1" s="1"/>
  <c r="FV52" i="1" s="1"/>
  <c r="BM52" i="1"/>
  <c r="BL52" i="1"/>
  <c r="BK52" i="1"/>
  <c r="AE52" i="1" s="1"/>
  <c r="FS52" i="1" s="1"/>
  <c r="BV51" i="1"/>
  <c r="AP51" i="1" s="1"/>
  <c r="GD51" i="1" s="1"/>
  <c r="BU51" i="1"/>
  <c r="AO51" i="1" s="1"/>
  <c r="GC51" i="1" s="1"/>
  <c r="BT51" i="1"/>
  <c r="AN51" i="1" s="1"/>
  <c r="GB51" i="1" s="1"/>
  <c r="BS51" i="1"/>
  <c r="AM51" i="1" s="1"/>
  <c r="GA51" i="1" s="1"/>
  <c r="BN51" i="1"/>
  <c r="AH51" i="1" s="1"/>
  <c r="FV51" i="1" s="1"/>
  <c r="BM51" i="1"/>
  <c r="BL51" i="1"/>
  <c r="BK51" i="1"/>
  <c r="AE51" i="1" s="1"/>
  <c r="FS51" i="1" s="1"/>
  <c r="BV50" i="1"/>
  <c r="AP50" i="1" s="1"/>
  <c r="GD50" i="1" s="1"/>
  <c r="BU50" i="1"/>
  <c r="AO50" i="1" s="1"/>
  <c r="GC50" i="1" s="1"/>
  <c r="BT50" i="1"/>
  <c r="AN50" i="1" s="1"/>
  <c r="GB50" i="1" s="1"/>
  <c r="BS50" i="1"/>
  <c r="AM50" i="1" s="1"/>
  <c r="GA50" i="1" s="1"/>
  <c r="BN50" i="1"/>
  <c r="AH50" i="1" s="1"/>
  <c r="FV50" i="1" s="1"/>
  <c r="BM50" i="1"/>
  <c r="BL50" i="1"/>
  <c r="BK50" i="1"/>
  <c r="AE50" i="1" s="1"/>
  <c r="FS50" i="1" s="1"/>
  <c r="BV49" i="1"/>
  <c r="AP49" i="1" s="1"/>
  <c r="GD49" i="1" s="1"/>
  <c r="BU49" i="1"/>
  <c r="AO49" i="1" s="1"/>
  <c r="GC49" i="1" s="1"/>
  <c r="BT49" i="1"/>
  <c r="AN49" i="1" s="1"/>
  <c r="GB49" i="1" s="1"/>
  <c r="BS49" i="1"/>
  <c r="AM49" i="1" s="1"/>
  <c r="GA49" i="1" s="1"/>
  <c r="BN49" i="1"/>
  <c r="AH49" i="1" s="1"/>
  <c r="FV49" i="1" s="1"/>
  <c r="BM49" i="1"/>
  <c r="BL49" i="1"/>
  <c r="BK49" i="1"/>
  <c r="AE49" i="1" s="1"/>
  <c r="FS49" i="1" s="1"/>
  <c r="BV48" i="1"/>
  <c r="AP48" i="1" s="1"/>
  <c r="GD48" i="1" s="1"/>
  <c r="BU48" i="1"/>
  <c r="AO48" i="1" s="1"/>
  <c r="GC48" i="1" s="1"/>
  <c r="BT48" i="1"/>
  <c r="AN48" i="1" s="1"/>
  <c r="GB48" i="1" s="1"/>
  <c r="BS48" i="1"/>
  <c r="AM48" i="1" s="1"/>
  <c r="GA48" i="1" s="1"/>
  <c r="BN48" i="1"/>
  <c r="AH48" i="1" s="1"/>
  <c r="FV48" i="1" s="1"/>
  <c r="BM48" i="1"/>
  <c r="BL48" i="1"/>
  <c r="BK48" i="1"/>
  <c r="AE48" i="1" s="1"/>
  <c r="FS48" i="1" s="1"/>
  <c r="BV47" i="1"/>
  <c r="AP47" i="1" s="1"/>
  <c r="GD47" i="1" s="1"/>
  <c r="BU47" i="1"/>
  <c r="AO47" i="1" s="1"/>
  <c r="GC47" i="1" s="1"/>
  <c r="BT47" i="1"/>
  <c r="AN47" i="1" s="1"/>
  <c r="GB47" i="1" s="1"/>
  <c r="BS47" i="1"/>
  <c r="AM47" i="1" s="1"/>
  <c r="GA47" i="1" s="1"/>
  <c r="BN47" i="1"/>
  <c r="AH47" i="1" s="1"/>
  <c r="FV47" i="1" s="1"/>
  <c r="BM47" i="1"/>
  <c r="BL47" i="1"/>
  <c r="BK47" i="1"/>
  <c r="AE47" i="1" s="1"/>
  <c r="FS47" i="1" s="1"/>
  <c r="BV46" i="1"/>
  <c r="AP46" i="1" s="1"/>
  <c r="GD46" i="1" s="1"/>
  <c r="BU46" i="1"/>
  <c r="AO46" i="1" s="1"/>
  <c r="GC46" i="1" s="1"/>
  <c r="BT46" i="1"/>
  <c r="AN46" i="1" s="1"/>
  <c r="GB46" i="1" s="1"/>
  <c r="BS46" i="1"/>
  <c r="AM46" i="1" s="1"/>
  <c r="GA46" i="1" s="1"/>
  <c r="BN46" i="1"/>
  <c r="AH46" i="1" s="1"/>
  <c r="FV46" i="1" s="1"/>
  <c r="BM46" i="1"/>
  <c r="BL46" i="1"/>
  <c r="BK46" i="1"/>
  <c r="AE46" i="1" s="1"/>
  <c r="FS46" i="1" s="1"/>
  <c r="BV45" i="1"/>
  <c r="AP45" i="1" s="1"/>
  <c r="GD45" i="1" s="1"/>
  <c r="BU45" i="1"/>
  <c r="AO45" i="1" s="1"/>
  <c r="GC45" i="1" s="1"/>
  <c r="BT45" i="1"/>
  <c r="AN45" i="1" s="1"/>
  <c r="GB45" i="1" s="1"/>
  <c r="BS45" i="1"/>
  <c r="AM45" i="1" s="1"/>
  <c r="GA45" i="1" s="1"/>
  <c r="BN45" i="1"/>
  <c r="AH45" i="1" s="1"/>
  <c r="FV45" i="1" s="1"/>
  <c r="BM45" i="1"/>
  <c r="BL45" i="1"/>
  <c r="BK45" i="1"/>
  <c r="AE45" i="1" s="1"/>
  <c r="FS45" i="1" s="1"/>
  <c r="BV44" i="1"/>
  <c r="AP44" i="1" s="1"/>
  <c r="GD44" i="1" s="1"/>
  <c r="BU44" i="1"/>
  <c r="AO44" i="1" s="1"/>
  <c r="GC44" i="1" s="1"/>
  <c r="BT44" i="1"/>
  <c r="AN44" i="1" s="1"/>
  <c r="GB44" i="1" s="1"/>
  <c r="BS44" i="1"/>
  <c r="AM44" i="1" s="1"/>
  <c r="GA44" i="1" s="1"/>
  <c r="BN44" i="1"/>
  <c r="AH44" i="1" s="1"/>
  <c r="FV44" i="1" s="1"/>
  <c r="BM44" i="1"/>
  <c r="BL44" i="1"/>
  <c r="BK44" i="1"/>
  <c r="AE44" i="1" s="1"/>
  <c r="FS44" i="1" s="1"/>
  <c r="BV43" i="1"/>
  <c r="AP43" i="1" s="1"/>
  <c r="GD43" i="1" s="1"/>
  <c r="BU43" i="1"/>
  <c r="AO43" i="1" s="1"/>
  <c r="GC43" i="1" s="1"/>
  <c r="BT43" i="1"/>
  <c r="AN43" i="1" s="1"/>
  <c r="GB43" i="1" s="1"/>
  <c r="BS43" i="1"/>
  <c r="AM43" i="1" s="1"/>
  <c r="GA43" i="1" s="1"/>
  <c r="BN43" i="1"/>
  <c r="AH43" i="1" s="1"/>
  <c r="FV43" i="1" s="1"/>
  <c r="BM43" i="1"/>
  <c r="BL43" i="1"/>
  <c r="BK43" i="1"/>
  <c r="AE43" i="1" s="1"/>
  <c r="FS43" i="1" s="1"/>
  <c r="BV42" i="1"/>
  <c r="AP42" i="1" s="1"/>
  <c r="GD42" i="1" s="1"/>
  <c r="BU42" i="1"/>
  <c r="AO42" i="1" s="1"/>
  <c r="GC42" i="1" s="1"/>
  <c r="BT42" i="1"/>
  <c r="AN42" i="1" s="1"/>
  <c r="GB42" i="1" s="1"/>
  <c r="BS42" i="1"/>
  <c r="AM42" i="1" s="1"/>
  <c r="GA42" i="1" s="1"/>
  <c r="BN42" i="1"/>
  <c r="AH42" i="1" s="1"/>
  <c r="FV42" i="1" s="1"/>
  <c r="BM42" i="1"/>
  <c r="BL42" i="1"/>
  <c r="BK42" i="1"/>
  <c r="AE42" i="1" s="1"/>
  <c r="FS42" i="1" s="1"/>
  <c r="BV41" i="1"/>
  <c r="AP41" i="1" s="1"/>
  <c r="GD41" i="1" s="1"/>
  <c r="BU41" i="1"/>
  <c r="AO41" i="1" s="1"/>
  <c r="GC41" i="1" s="1"/>
  <c r="BT41" i="1"/>
  <c r="AN41" i="1" s="1"/>
  <c r="GB41" i="1" s="1"/>
  <c r="BS41" i="1"/>
  <c r="AM41" i="1" s="1"/>
  <c r="GA41" i="1" s="1"/>
  <c r="BN41" i="1"/>
  <c r="AH41" i="1" s="1"/>
  <c r="FV41" i="1" s="1"/>
  <c r="BM41" i="1"/>
  <c r="BL41" i="1"/>
  <c r="BK41" i="1"/>
  <c r="AE41" i="1" s="1"/>
  <c r="FS41" i="1" s="1"/>
  <c r="BV40" i="1"/>
  <c r="AP40" i="1" s="1"/>
  <c r="GD40" i="1" s="1"/>
  <c r="BU40" i="1"/>
  <c r="AO40" i="1" s="1"/>
  <c r="GC40" i="1" s="1"/>
  <c r="BT40" i="1"/>
  <c r="AN40" i="1" s="1"/>
  <c r="GB40" i="1" s="1"/>
  <c r="BS40" i="1"/>
  <c r="AM40" i="1" s="1"/>
  <c r="GA40" i="1" s="1"/>
  <c r="BN40" i="1"/>
  <c r="AH40" i="1" s="1"/>
  <c r="FV40" i="1" s="1"/>
  <c r="BM40" i="1"/>
  <c r="BL40" i="1"/>
  <c r="BK40" i="1"/>
  <c r="AE40" i="1" s="1"/>
  <c r="FS40" i="1" s="1"/>
  <c r="BV39" i="1"/>
  <c r="AP39" i="1" s="1"/>
  <c r="GD39" i="1" s="1"/>
  <c r="BU39" i="1"/>
  <c r="AO39" i="1" s="1"/>
  <c r="GC39" i="1" s="1"/>
  <c r="BT39" i="1"/>
  <c r="AN39" i="1" s="1"/>
  <c r="GB39" i="1" s="1"/>
  <c r="BS39" i="1"/>
  <c r="AM39" i="1" s="1"/>
  <c r="GA39" i="1" s="1"/>
  <c r="BN39" i="1"/>
  <c r="AH39" i="1" s="1"/>
  <c r="FV39" i="1" s="1"/>
  <c r="BM39" i="1"/>
  <c r="BL39" i="1"/>
  <c r="BK39" i="1"/>
  <c r="AE39" i="1" s="1"/>
  <c r="FS39" i="1" s="1"/>
  <c r="BV38" i="1"/>
  <c r="AP38" i="1" s="1"/>
  <c r="GD38" i="1" s="1"/>
  <c r="BU38" i="1"/>
  <c r="AO38" i="1" s="1"/>
  <c r="GC38" i="1" s="1"/>
  <c r="BT38" i="1"/>
  <c r="AN38" i="1" s="1"/>
  <c r="GB38" i="1" s="1"/>
  <c r="AM38" i="1"/>
  <c r="GA38" i="1" s="1"/>
  <c r="BN38" i="1"/>
  <c r="AH38" i="1" s="1"/>
  <c r="FV38" i="1" s="1"/>
  <c r="BM38" i="1"/>
  <c r="BL38" i="1"/>
  <c r="BK38" i="1"/>
  <c r="AE38" i="1" s="1"/>
  <c r="FS38" i="1" s="1"/>
  <c r="BF56" i="1"/>
  <c r="Z56" i="1" s="1"/>
  <c r="DI56" i="1" s="1"/>
  <c r="EG56" i="1" s="1"/>
  <c r="BE56" i="1"/>
  <c r="Y56" i="1" s="1"/>
  <c r="DH56" i="1" s="1"/>
  <c r="BD56" i="1"/>
  <c r="X56" i="1" s="1"/>
  <c r="DG56" i="1" s="1"/>
  <c r="EE56" i="1" s="1"/>
  <c r="BC56" i="1"/>
  <c r="W56" i="1" s="1"/>
  <c r="DF56" i="1" s="1"/>
  <c r="ED56" i="1" s="1"/>
  <c r="AX56" i="1"/>
  <c r="R56" i="1" s="1"/>
  <c r="DA56" i="1" s="1"/>
  <c r="AW56" i="1"/>
  <c r="AV56" i="1"/>
  <c r="AU56" i="1"/>
  <c r="O56" i="1" s="1"/>
  <c r="CX56" i="1" s="1"/>
  <c r="BF55" i="1"/>
  <c r="Z55" i="1" s="1"/>
  <c r="DI55" i="1" s="1"/>
  <c r="EG55" i="1" s="1"/>
  <c r="BE55" i="1"/>
  <c r="Y55" i="1" s="1"/>
  <c r="DH55" i="1" s="1"/>
  <c r="EF55" i="1" s="1"/>
  <c r="BD55" i="1"/>
  <c r="X55" i="1" s="1"/>
  <c r="DG55" i="1" s="1"/>
  <c r="EE55" i="1" s="1"/>
  <c r="BC55" i="1"/>
  <c r="W55" i="1" s="1"/>
  <c r="DF55" i="1" s="1"/>
  <c r="AX55" i="1"/>
  <c r="R55" i="1" s="1"/>
  <c r="DA55" i="1" s="1"/>
  <c r="DY55" i="1" s="1"/>
  <c r="AW55" i="1"/>
  <c r="AV55" i="1"/>
  <c r="AU55" i="1"/>
  <c r="O55" i="1" s="1"/>
  <c r="CX55" i="1" s="1"/>
  <c r="DJ55" i="1" s="1"/>
  <c r="BF54" i="1"/>
  <c r="Z54" i="1" s="1"/>
  <c r="DI54" i="1" s="1"/>
  <c r="BE54" i="1"/>
  <c r="Y54" i="1" s="1"/>
  <c r="DH54" i="1" s="1"/>
  <c r="BD54" i="1"/>
  <c r="X54" i="1" s="1"/>
  <c r="DG54" i="1" s="1"/>
  <c r="BC54" i="1"/>
  <c r="W54" i="1" s="1"/>
  <c r="DF54" i="1" s="1"/>
  <c r="AX54" i="1"/>
  <c r="R54" i="1" s="1"/>
  <c r="DA54" i="1" s="1"/>
  <c r="DY54" i="1" s="1"/>
  <c r="AW54" i="1"/>
  <c r="AV54" i="1"/>
  <c r="AU54" i="1"/>
  <c r="O54" i="1" s="1"/>
  <c r="CX54" i="1" s="1"/>
  <c r="DJ54" i="1" s="1"/>
  <c r="BF53" i="1"/>
  <c r="Z53" i="1" s="1"/>
  <c r="DI53" i="1" s="1"/>
  <c r="EG53" i="1" s="1"/>
  <c r="BE53" i="1"/>
  <c r="Y53" i="1" s="1"/>
  <c r="DH53" i="1" s="1"/>
  <c r="EF53" i="1" s="1"/>
  <c r="BD53" i="1"/>
  <c r="X53" i="1" s="1"/>
  <c r="DG53" i="1" s="1"/>
  <c r="EE53" i="1" s="1"/>
  <c r="BC53" i="1"/>
  <c r="W53" i="1" s="1"/>
  <c r="DF53" i="1" s="1"/>
  <c r="AX53" i="1"/>
  <c r="R53" i="1" s="1"/>
  <c r="DA53" i="1" s="1"/>
  <c r="DY53" i="1" s="1"/>
  <c r="AW53" i="1"/>
  <c r="AV53" i="1"/>
  <c r="AU53" i="1"/>
  <c r="O53" i="1" s="1"/>
  <c r="CX53" i="1" s="1"/>
  <c r="BF52" i="1"/>
  <c r="Z52" i="1" s="1"/>
  <c r="DI52" i="1" s="1"/>
  <c r="EG52" i="1" s="1"/>
  <c r="BE52" i="1"/>
  <c r="Y52" i="1" s="1"/>
  <c r="DH52" i="1" s="1"/>
  <c r="BD52" i="1"/>
  <c r="X52" i="1" s="1"/>
  <c r="DG52" i="1" s="1"/>
  <c r="BC52" i="1"/>
  <c r="W52" i="1" s="1"/>
  <c r="DF52" i="1" s="1"/>
  <c r="ED52" i="1" s="1"/>
  <c r="AX52" i="1"/>
  <c r="R52" i="1" s="1"/>
  <c r="DA52" i="1" s="1"/>
  <c r="AW52" i="1"/>
  <c r="AV52" i="1"/>
  <c r="AU52" i="1"/>
  <c r="O52" i="1" s="1"/>
  <c r="CX52" i="1" s="1"/>
  <c r="DJ52" i="1" s="1"/>
  <c r="BF51" i="1"/>
  <c r="Z51" i="1" s="1"/>
  <c r="DI51" i="1" s="1"/>
  <c r="EG51" i="1" s="1"/>
  <c r="BE51" i="1"/>
  <c r="Y51" i="1" s="1"/>
  <c r="DH51" i="1" s="1"/>
  <c r="EF51" i="1" s="1"/>
  <c r="BD51" i="1"/>
  <c r="X51" i="1" s="1"/>
  <c r="DG51" i="1" s="1"/>
  <c r="EE51" i="1" s="1"/>
  <c r="BC51" i="1"/>
  <c r="W51" i="1" s="1"/>
  <c r="DF51" i="1" s="1"/>
  <c r="AX51" i="1"/>
  <c r="R51" i="1" s="1"/>
  <c r="DA51" i="1" s="1"/>
  <c r="DY51" i="1" s="1"/>
  <c r="AW51" i="1"/>
  <c r="AV51" i="1"/>
  <c r="AU51" i="1"/>
  <c r="O51" i="1" s="1"/>
  <c r="CX51" i="1" s="1"/>
  <c r="BF50" i="1"/>
  <c r="Z50" i="1" s="1"/>
  <c r="DI50" i="1" s="1"/>
  <c r="BE50" i="1"/>
  <c r="Y50" i="1" s="1"/>
  <c r="DH50" i="1" s="1"/>
  <c r="EF50" i="1" s="1"/>
  <c r="BD50" i="1"/>
  <c r="X50" i="1" s="1"/>
  <c r="DG50" i="1" s="1"/>
  <c r="BC50" i="1"/>
  <c r="W50" i="1" s="1"/>
  <c r="DF50" i="1" s="1"/>
  <c r="AX50" i="1"/>
  <c r="R50" i="1" s="1"/>
  <c r="DA50" i="1" s="1"/>
  <c r="DY50" i="1" s="1"/>
  <c r="AW50" i="1"/>
  <c r="AV50" i="1"/>
  <c r="AU50" i="1"/>
  <c r="O50" i="1" s="1"/>
  <c r="CX50" i="1" s="1"/>
  <c r="BF49" i="1"/>
  <c r="Z49" i="1" s="1"/>
  <c r="DI49" i="1" s="1"/>
  <c r="EG49" i="1" s="1"/>
  <c r="BE49" i="1"/>
  <c r="Y49" i="1" s="1"/>
  <c r="DH49" i="1" s="1"/>
  <c r="BD49" i="1"/>
  <c r="X49" i="1" s="1"/>
  <c r="DG49" i="1" s="1"/>
  <c r="EE49" i="1" s="1"/>
  <c r="BC49" i="1"/>
  <c r="W49" i="1" s="1"/>
  <c r="DF49" i="1" s="1"/>
  <c r="ED49" i="1" s="1"/>
  <c r="AX49" i="1"/>
  <c r="R49" i="1" s="1"/>
  <c r="DA49" i="1" s="1"/>
  <c r="DM49" i="1" s="1"/>
  <c r="AW49" i="1"/>
  <c r="AV49" i="1"/>
  <c r="AU49" i="1"/>
  <c r="O49" i="1" s="1"/>
  <c r="CX49" i="1" s="1"/>
  <c r="BF48" i="1"/>
  <c r="Z48" i="1" s="1"/>
  <c r="DI48" i="1" s="1"/>
  <c r="BE48" i="1"/>
  <c r="Y48" i="1" s="1"/>
  <c r="DH48" i="1" s="1"/>
  <c r="DT48" i="1" s="1"/>
  <c r="BD48" i="1"/>
  <c r="X48" i="1" s="1"/>
  <c r="DG48" i="1" s="1"/>
  <c r="BC48" i="1"/>
  <c r="W48" i="1" s="1"/>
  <c r="DF48" i="1" s="1"/>
  <c r="AX48" i="1"/>
  <c r="R48" i="1" s="1"/>
  <c r="DA48" i="1" s="1"/>
  <c r="DY48" i="1" s="1"/>
  <c r="AW48" i="1"/>
  <c r="AV48" i="1"/>
  <c r="AU48" i="1"/>
  <c r="O48" i="1" s="1"/>
  <c r="CX48" i="1" s="1"/>
  <c r="BF47" i="1"/>
  <c r="Z47" i="1" s="1"/>
  <c r="DI47" i="1" s="1"/>
  <c r="EG47" i="1" s="1"/>
  <c r="BE47" i="1"/>
  <c r="Y47" i="1" s="1"/>
  <c r="DH47" i="1" s="1"/>
  <c r="DT47" i="1" s="1"/>
  <c r="BD47" i="1"/>
  <c r="X47" i="1" s="1"/>
  <c r="DG47" i="1" s="1"/>
  <c r="EE47" i="1" s="1"/>
  <c r="BC47" i="1"/>
  <c r="W47" i="1" s="1"/>
  <c r="DF47" i="1" s="1"/>
  <c r="AX47" i="1"/>
  <c r="R47" i="1" s="1"/>
  <c r="DA47" i="1" s="1"/>
  <c r="DM47" i="1" s="1"/>
  <c r="AW47" i="1"/>
  <c r="AV47" i="1"/>
  <c r="AU47" i="1"/>
  <c r="O47" i="1" s="1"/>
  <c r="CX47" i="1" s="1"/>
  <c r="BF46" i="1"/>
  <c r="Z46" i="1" s="1"/>
  <c r="DI46" i="1" s="1"/>
  <c r="EG46" i="1" s="1"/>
  <c r="BE46" i="1"/>
  <c r="Y46" i="1" s="1"/>
  <c r="DH46" i="1" s="1"/>
  <c r="EF46" i="1" s="1"/>
  <c r="BD46" i="1"/>
  <c r="X46" i="1" s="1"/>
  <c r="DG46" i="1" s="1"/>
  <c r="BC46" i="1"/>
  <c r="W46" i="1" s="1"/>
  <c r="DF46" i="1" s="1"/>
  <c r="DR46" i="1" s="1"/>
  <c r="AX46" i="1"/>
  <c r="R46" i="1" s="1"/>
  <c r="DA46" i="1" s="1"/>
  <c r="AW46" i="1"/>
  <c r="AV46" i="1"/>
  <c r="AU46" i="1"/>
  <c r="O46" i="1" s="1"/>
  <c r="CX46" i="1" s="1"/>
  <c r="BF45" i="1"/>
  <c r="Z45" i="1" s="1"/>
  <c r="DI45" i="1" s="1"/>
  <c r="EG45" i="1" s="1"/>
  <c r="BE45" i="1"/>
  <c r="Y45" i="1" s="1"/>
  <c r="DH45" i="1" s="1"/>
  <c r="EF45" i="1" s="1"/>
  <c r="BD45" i="1"/>
  <c r="X45" i="1" s="1"/>
  <c r="DG45" i="1" s="1"/>
  <c r="EE45" i="1" s="1"/>
  <c r="BC45" i="1"/>
  <c r="W45" i="1" s="1"/>
  <c r="DF45" i="1" s="1"/>
  <c r="AX45" i="1"/>
  <c r="R45" i="1" s="1"/>
  <c r="DA45" i="1" s="1"/>
  <c r="DY45" i="1" s="1"/>
  <c r="AW45" i="1"/>
  <c r="AV45" i="1"/>
  <c r="AU45" i="1"/>
  <c r="O45" i="1" s="1"/>
  <c r="CX45" i="1" s="1"/>
  <c r="BF44" i="1"/>
  <c r="Z44" i="1" s="1"/>
  <c r="DI44" i="1" s="1"/>
  <c r="EG44" i="1" s="1"/>
  <c r="BE44" i="1"/>
  <c r="Y44" i="1" s="1"/>
  <c r="DH44" i="1" s="1"/>
  <c r="EF44" i="1" s="1"/>
  <c r="BD44" i="1"/>
  <c r="X44" i="1" s="1"/>
  <c r="DG44" i="1" s="1"/>
  <c r="EE44" i="1" s="1"/>
  <c r="BC44" i="1"/>
  <c r="W44" i="1" s="1"/>
  <c r="DF44" i="1" s="1"/>
  <c r="AX44" i="1"/>
  <c r="R44" i="1" s="1"/>
  <c r="DA44" i="1" s="1"/>
  <c r="DY44" i="1" s="1"/>
  <c r="AW44" i="1"/>
  <c r="AV44" i="1"/>
  <c r="AU44" i="1"/>
  <c r="O44" i="1" s="1"/>
  <c r="CX44" i="1" s="1"/>
  <c r="BF43" i="1"/>
  <c r="Z43" i="1" s="1"/>
  <c r="DI43" i="1" s="1"/>
  <c r="EG43" i="1" s="1"/>
  <c r="BE43" i="1"/>
  <c r="Y43" i="1" s="1"/>
  <c r="DH43" i="1" s="1"/>
  <c r="EF43" i="1" s="1"/>
  <c r="BD43" i="1"/>
  <c r="X43" i="1" s="1"/>
  <c r="DG43" i="1" s="1"/>
  <c r="EE43" i="1" s="1"/>
  <c r="BC43" i="1"/>
  <c r="W43" i="1" s="1"/>
  <c r="DF43" i="1" s="1"/>
  <c r="AX43" i="1"/>
  <c r="R43" i="1" s="1"/>
  <c r="DA43" i="1" s="1"/>
  <c r="DM43" i="1" s="1"/>
  <c r="AW43" i="1"/>
  <c r="AV43" i="1"/>
  <c r="AU43" i="1"/>
  <c r="O43" i="1" s="1"/>
  <c r="CX43" i="1" s="1"/>
  <c r="BF42" i="1"/>
  <c r="Z42" i="1" s="1"/>
  <c r="DI42" i="1" s="1"/>
  <c r="EG42" i="1" s="1"/>
  <c r="BE42" i="1"/>
  <c r="Y42" i="1" s="1"/>
  <c r="DH42" i="1" s="1"/>
  <c r="DT42" i="1" s="1"/>
  <c r="BD42" i="1"/>
  <c r="X42" i="1" s="1"/>
  <c r="DG42" i="1" s="1"/>
  <c r="EE42" i="1" s="1"/>
  <c r="BC42" i="1"/>
  <c r="W42" i="1" s="1"/>
  <c r="DF42" i="1" s="1"/>
  <c r="AX42" i="1"/>
  <c r="R42" i="1" s="1"/>
  <c r="DA42" i="1" s="1"/>
  <c r="DM42" i="1" s="1"/>
  <c r="AW42" i="1"/>
  <c r="AV42" i="1"/>
  <c r="AU42" i="1"/>
  <c r="O42" i="1" s="1"/>
  <c r="CX42" i="1" s="1"/>
  <c r="BF41" i="1"/>
  <c r="Z41" i="1" s="1"/>
  <c r="DI41" i="1" s="1"/>
  <c r="EG41" i="1" s="1"/>
  <c r="BE41" i="1"/>
  <c r="Y41" i="1" s="1"/>
  <c r="DH41" i="1" s="1"/>
  <c r="EF41" i="1" s="1"/>
  <c r="BD41" i="1"/>
  <c r="X41" i="1" s="1"/>
  <c r="DG41" i="1" s="1"/>
  <c r="BC41" i="1"/>
  <c r="W41" i="1" s="1"/>
  <c r="DF41" i="1" s="1"/>
  <c r="AX41" i="1"/>
  <c r="R41" i="1" s="1"/>
  <c r="DA41" i="1" s="1"/>
  <c r="DY41" i="1" s="1"/>
  <c r="AW41" i="1"/>
  <c r="AV41" i="1"/>
  <c r="AU41" i="1"/>
  <c r="O41" i="1" s="1"/>
  <c r="CX41" i="1" s="1"/>
  <c r="BF40" i="1"/>
  <c r="Z40" i="1" s="1"/>
  <c r="DI40" i="1" s="1"/>
  <c r="EG40" i="1" s="1"/>
  <c r="BE40" i="1"/>
  <c r="Y40" i="1" s="1"/>
  <c r="DH40" i="1" s="1"/>
  <c r="EF40" i="1" s="1"/>
  <c r="BD40" i="1"/>
  <c r="X40" i="1" s="1"/>
  <c r="DG40" i="1" s="1"/>
  <c r="EE40" i="1" s="1"/>
  <c r="BC40" i="1"/>
  <c r="W40" i="1" s="1"/>
  <c r="DF40" i="1" s="1"/>
  <c r="AX40" i="1"/>
  <c r="R40" i="1" s="1"/>
  <c r="DA40" i="1" s="1"/>
  <c r="DY40" i="1" s="1"/>
  <c r="AW40" i="1"/>
  <c r="AV40" i="1"/>
  <c r="AU40" i="1"/>
  <c r="O40" i="1" s="1"/>
  <c r="CX40" i="1" s="1"/>
  <c r="BF39" i="1"/>
  <c r="Z39" i="1" s="1"/>
  <c r="DI39" i="1" s="1"/>
  <c r="EG39" i="1" s="1"/>
  <c r="BE39" i="1"/>
  <c r="Y39" i="1" s="1"/>
  <c r="DH39" i="1" s="1"/>
  <c r="DT39" i="1" s="1"/>
  <c r="BD39" i="1"/>
  <c r="X39" i="1" s="1"/>
  <c r="DG39" i="1" s="1"/>
  <c r="EE39" i="1" s="1"/>
  <c r="BC39" i="1"/>
  <c r="W39" i="1" s="1"/>
  <c r="DF39" i="1" s="1"/>
  <c r="AX39" i="1"/>
  <c r="R39" i="1" s="1"/>
  <c r="DA39" i="1" s="1"/>
  <c r="DY39" i="1" s="1"/>
  <c r="AW39" i="1"/>
  <c r="AV39" i="1"/>
  <c r="AU39" i="1"/>
  <c r="O39" i="1" s="1"/>
  <c r="CX39" i="1" s="1"/>
  <c r="BF38" i="1"/>
  <c r="Z38" i="1" s="1"/>
  <c r="DI38" i="1" s="1"/>
  <c r="EG38" i="1" s="1"/>
  <c r="BE38" i="1"/>
  <c r="Y38" i="1" s="1"/>
  <c r="DH38" i="1" s="1"/>
  <c r="EF38" i="1" s="1"/>
  <c r="BD38" i="1"/>
  <c r="X38" i="1" s="1"/>
  <c r="DG38" i="1" s="1"/>
  <c r="EE38" i="1" s="1"/>
  <c r="W38" i="1"/>
  <c r="DF38" i="1" s="1"/>
  <c r="AX38" i="1"/>
  <c r="R38" i="1" s="1"/>
  <c r="DA38" i="1" s="1"/>
  <c r="DY38" i="1" s="1"/>
  <c r="AW38" i="1"/>
  <c r="AV38" i="1"/>
  <c r="AU38" i="1"/>
  <c r="O38" i="1" s="1"/>
  <c r="CX38" i="1" s="1"/>
  <c r="DV38" i="1" s="1"/>
  <c r="FA37" i="1" l="1"/>
  <c r="EK1" i="1"/>
  <c r="HA37" i="1"/>
  <c r="HA1" i="1" s="1"/>
  <c r="GK1" i="1"/>
  <c r="EW37" i="1"/>
  <c r="EG1" i="1"/>
  <c r="ES37" i="1"/>
  <c r="EC1" i="1"/>
  <c r="BP1" i="1"/>
  <c r="CF37" i="1"/>
  <c r="DW1" i="1"/>
  <c r="EM37" i="1"/>
  <c r="BL1" i="1"/>
  <c r="CB37" i="1"/>
  <c r="DS1" i="1"/>
  <c r="EI37" i="1"/>
  <c r="DO1" i="1"/>
  <c r="EE37" i="1"/>
  <c r="BT1" i="1"/>
  <c r="CJ37" i="1"/>
  <c r="FN37" i="1"/>
  <c r="EX1" i="1"/>
  <c r="FV37" i="1"/>
  <c r="FF1" i="1"/>
  <c r="CN37" i="1"/>
  <c r="BX1" i="1"/>
  <c r="BZ37" i="1"/>
  <c r="BJ1" i="1"/>
  <c r="BQ39" i="1"/>
  <c r="AK39" i="1" s="1"/>
  <c r="FY39" i="1" s="1"/>
  <c r="AF39" i="1"/>
  <c r="FT39" i="1" s="1"/>
  <c r="EW59" i="1" s="1"/>
  <c r="GN39" i="1"/>
  <c r="GZ39" i="1"/>
  <c r="BQ40" i="1"/>
  <c r="AK40" i="1" s="1"/>
  <c r="FY40" i="1" s="1"/>
  <c r="AF40" i="1"/>
  <c r="FT40" i="1" s="1"/>
  <c r="FC60" i="1" s="1"/>
  <c r="GZ40" i="1"/>
  <c r="GN40" i="1"/>
  <c r="BQ41" i="1"/>
  <c r="AK41" i="1" s="1"/>
  <c r="FY41" i="1" s="1"/>
  <c r="AF41" i="1"/>
  <c r="FT41" i="1" s="1"/>
  <c r="EW61" i="1" s="1"/>
  <c r="GN41" i="1"/>
  <c r="GZ41" i="1"/>
  <c r="BQ42" i="1"/>
  <c r="AK42" i="1" s="1"/>
  <c r="FY42" i="1" s="1"/>
  <c r="AF42" i="1"/>
  <c r="FT42" i="1" s="1"/>
  <c r="EW62" i="1" s="1"/>
  <c r="GZ42" i="1"/>
  <c r="GN42" i="1"/>
  <c r="BQ43" i="1"/>
  <c r="AK43" i="1" s="1"/>
  <c r="FY43" i="1" s="1"/>
  <c r="AF43" i="1"/>
  <c r="FT43" i="1" s="1"/>
  <c r="EU63" i="1" s="1"/>
  <c r="GN43" i="1"/>
  <c r="GZ43" i="1"/>
  <c r="BQ44" i="1"/>
  <c r="AK44" i="1" s="1"/>
  <c r="FY44" i="1" s="1"/>
  <c r="AF44" i="1"/>
  <c r="FT44" i="1" s="1"/>
  <c r="FA64" i="1" s="1"/>
  <c r="GZ44" i="1"/>
  <c r="GN44" i="1"/>
  <c r="BQ45" i="1"/>
  <c r="AK45" i="1" s="1"/>
  <c r="FY45" i="1" s="1"/>
  <c r="AF45" i="1"/>
  <c r="FT45" i="1" s="1"/>
  <c r="EU65" i="1" s="1"/>
  <c r="GZ45" i="1"/>
  <c r="GN45" i="1"/>
  <c r="BQ46" i="1"/>
  <c r="AK46" i="1" s="1"/>
  <c r="FY46" i="1" s="1"/>
  <c r="AF46" i="1"/>
  <c r="FT46" i="1" s="1"/>
  <c r="EU66" i="1" s="1"/>
  <c r="GZ46" i="1"/>
  <c r="GN46" i="1"/>
  <c r="BQ47" i="1"/>
  <c r="AK47" i="1" s="1"/>
  <c r="FY47" i="1" s="1"/>
  <c r="AF47" i="1"/>
  <c r="FT47" i="1" s="1"/>
  <c r="EU67" i="1" s="1"/>
  <c r="GZ47" i="1"/>
  <c r="GN47" i="1"/>
  <c r="BQ48" i="1"/>
  <c r="AK48" i="1" s="1"/>
  <c r="FY48" i="1" s="1"/>
  <c r="AF48" i="1"/>
  <c r="FT48" i="1" s="1"/>
  <c r="FA68" i="1" s="1"/>
  <c r="GZ48" i="1"/>
  <c r="GN48" i="1"/>
  <c r="BQ49" i="1"/>
  <c r="AK49" i="1" s="1"/>
  <c r="FY49" i="1" s="1"/>
  <c r="AF49" i="1"/>
  <c r="FT49" i="1" s="1"/>
  <c r="EU69" i="1" s="1"/>
  <c r="GZ49" i="1"/>
  <c r="GN49" i="1"/>
  <c r="BQ50" i="1"/>
  <c r="AK50" i="1" s="1"/>
  <c r="FY50" i="1" s="1"/>
  <c r="AF50" i="1"/>
  <c r="FT50" i="1" s="1"/>
  <c r="EW70" i="1" s="1"/>
  <c r="GZ50" i="1"/>
  <c r="GN50" i="1"/>
  <c r="BQ51" i="1"/>
  <c r="AK51" i="1" s="1"/>
  <c r="FY51" i="1" s="1"/>
  <c r="AF51" i="1"/>
  <c r="FT51" i="1" s="1"/>
  <c r="EW71" i="1" s="1"/>
  <c r="GZ51" i="1"/>
  <c r="GN51" i="1"/>
  <c r="BQ52" i="1"/>
  <c r="AK52" i="1" s="1"/>
  <c r="FY52" i="1" s="1"/>
  <c r="AF52" i="1"/>
  <c r="FT52" i="1" s="1"/>
  <c r="EU72" i="1" s="1"/>
  <c r="GZ52" i="1"/>
  <c r="GN52" i="1"/>
  <c r="BQ53" i="1"/>
  <c r="AK53" i="1" s="1"/>
  <c r="FY53" i="1" s="1"/>
  <c r="AF53" i="1"/>
  <c r="FT53" i="1" s="1"/>
  <c r="EX73" i="1" s="1"/>
  <c r="GZ53" i="1"/>
  <c r="GN53" i="1"/>
  <c r="BQ54" i="1"/>
  <c r="AK54" i="1" s="1"/>
  <c r="FY54" i="1" s="1"/>
  <c r="AF54" i="1"/>
  <c r="FT54" i="1" s="1"/>
  <c r="EW74" i="1" s="1"/>
  <c r="GZ54" i="1"/>
  <c r="GN54" i="1"/>
  <c r="BQ55" i="1"/>
  <c r="AK55" i="1" s="1"/>
  <c r="FY55" i="1" s="1"/>
  <c r="AF55" i="1"/>
  <c r="FT55" i="1" s="1"/>
  <c r="FD75" i="1" s="1"/>
  <c r="GN55" i="1"/>
  <c r="GZ55" i="1"/>
  <c r="BQ56" i="1"/>
  <c r="AK56" i="1" s="1"/>
  <c r="FY56" i="1" s="1"/>
  <c r="AF56" i="1"/>
  <c r="FT56" i="1" s="1"/>
  <c r="EU76" i="1" s="1"/>
  <c r="GN56" i="1"/>
  <c r="GZ56" i="1"/>
  <c r="BR39" i="1"/>
  <c r="AL39" i="1" s="1"/>
  <c r="FZ39" i="1" s="1"/>
  <c r="AG39" i="1"/>
  <c r="FU39" i="1" s="1"/>
  <c r="EZ59" i="1" s="1"/>
  <c r="GO39" i="1"/>
  <c r="HA39" i="1"/>
  <c r="BR40" i="1"/>
  <c r="AL40" i="1" s="1"/>
  <c r="FZ40" i="1" s="1"/>
  <c r="AG40" i="1"/>
  <c r="FU40" i="1" s="1"/>
  <c r="EY60" i="1" s="1"/>
  <c r="HA40" i="1"/>
  <c r="GO40" i="1"/>
  <c r="BR41" i="1"/>
  <c r="AL41" i="1" s="1"/>
  <c r="FZ41" i="1" s="1"/>
  <c r="AG41" i="1"/>
  <c r="FU41" i="1" s="1"/>
  <c r="EZ61" i="1" s="1"/>
  <c r="HA41" i="1"/>
  <c r="GO41" i="1"/>
  <c r="BR42" i="1"/>
  <c r="AL42" i="1" s="1"/>
  <c r="FZ42" i="1" s="1"/>
  <c r="AG42" i="1"/>
  <c r="FU42" i="1" s="1"/>
  <c r="GO42" i="1"/>
  <c r="HA42" i="1"/>
  <c r="BR43" i="1"/>
  <c r="AL43" i="1" s="1"/>
  <c r="FZ43" i="1" s="1"/>
  <c r="AG43" i="1"/>
  <c r="FU43" i="1" s="1"/>
  <c r="EZ63" i="1" s="1"/>
  <c r="HA43" i="1"/>
  <c r="GO43" i="1"/>
  <c r="BR44" i="1"/>
  <c r="AL44" i="1" s="1"/>
  <c r="FZ44" i="1" s="1"/>
  <c r="AG44" i="1"/>
  <c r="FU44" i="1" s="1"/>
  <c r="EY64" i="1" s="1"/>
  <c r="HA44" i="1"/>
  <c r="GO44" i="1"/>
  <c r="BR45" i="1"/>
  <c r="AL45" i="1" s="1"/>
  <c r="FZ45" i="1" s="1"/>
  <c r="AG45" i="1"/>
  <c r="FU45" i="1" s="1"/>
  <c r="EZ65" i="1" s="1"/>
  <c r="HA45" i="1"/>
  <c r="GO45" i="1"/>
  <c r="BR46" i="1"/>
  <c r="AL46" i="1" s="1"/>
  <c r="FZ46" i="1" s="1"/>
  <c r="AG46" i="1"/>
  <c r="FU46" i="1" s="1"/>
  <c r="HA46" i="1"/>
  <c r="GO46" i="1"/>
  <c r="BR47" i="1"/>
  <c r="AL47" i="1" s="1"/>
  <c r="FZ47" i="1" s="1"/>
  <c r="AG47" i="1"/>
  <c r="FU47" i="1" s="1"/>
  <c r="HA47" i="1"/>
  <c r="GO47" i="1"/>
  <c r="BR48" i="1"/>
  <c r="AL48" i="1" s="1"/>
  <c r="FZ48" i="1" s="1"/>
  <c r="AG48" i="1"/>
  <c r="FU48" i="1" s="1"/>
  <c r="EY68" i="1" s="1"/>
  <c r="HA48" i="1"/>
  <c r="GO48" i="1"/>
  <c r="BR49" i="1"/>
  <c r="AL49" i="1" s="1"/>
  <c r="FZ49" i="1" s="1"/>
  <c r="AG49" i="1"/>
  <c r="FU49" i="1" s="1"/>
  <c r="EZ69" i="1" s="1"/>
  <c r="HA49" i="1"/>
  <c r="GO49" i="1"/>
  <c r="BR50" i="1"/>
  <c r="AL50" i="1" s="1"/>
  <c r="FZ50" i="1" s="1"/>
  <c r="AG50" i="1"/>
  <c r="FU50" i="1" s="1"/>
  <c r="EY70" i="1" s="1"/>
  <c r="HA50" i="1"/>
  <c r="GO50" i="1"/>
  <c r="BR51" i="1"/>
  <c r="AL51" i="1" s="1"/>
  <c r="FZ51" i="1" s="1"/>
  <c r="AG51" i="1"/>
  <c r="FU51" i="1" s="1"/>
  <c r="EY71" i="1" s="1"/>
  <c r="GO51" i="1"/>
  <c r="HA51" i="1"/>
  <c r="BR52" i="1"/>
  <c r="AL52" i="1" s="1"/>
  <c r="FZ52" i="1" s="1"/>
  <c r="AG52" i="1"/>
  <c r="FU52" i="1" s="1"/>
  <c r="EY72" i="1" s="1"/>
  <c r="GO52" i="1"/>
  <c r="HA52" i="1"/>
  <c r="BR53" i="1"/>
  <c r="AL53" i="1" s="1"/>
  <c r="FZ53" i="1" s="1"/>
  <c r="AG53" i="1"/>
  <c r="FU53" i="1" s="1"/>
  <c r="EY73" i="1" s="1"/>
  <c r="GO53" i="1"/>
  <c r="HA53" i="1"/>
  <c r="BR54" i="1"/>
  <c r="AL54" i="1" s="1"/>
  <c r="FZ54" i="1" s="1"/>
  <c r="AG54" i="1"/>
  <c r="FU54" i="1" s="1"/>
  <c r="EZ74" i="1" s="1"/>
  <c r="HA54" i="1"/>
  <c r="GO54" i="1"/>
  <c r="BR55" i="1"/>
  <c r="AL55" i="1" s="1"/>
  <c r="FZ55" i="1" s="1"/>
  <c r="AG55" i="1"/>
  <c r="FU55" i="1" s="1"/>
  <c r="EY75" i="1" s="1"/>
  <c r="HA55" i="1"/>
  <c r="GO55" i="1"/>
  <c r="BR56" i="1"/>
  <c r="AL56" i="1" s="1"/>
  <c r="FZ56" i="1" s="1"/>
  <c r="AG56" i="1"/>
  <c r="FU56" i="1" s="1"/>
  <c r="EZ76" i="1" s="1"/>
  <c r="HA56" i="1"/>
  <c r="GO56" i="1"/>
  <c r="GT39" i="1"/>
  <c r="GH39" i="1"/>
  <c r="HB39" i="1"/>
  <c r="GP39" i="1"/>
  <c r="GT40" i="1"/>
  <c r="GH40" i="1"/>
  <c r="HB40" i="1"/>
  <c r="GP40" i="1"/>
  <c r="GT41" i="1"/>
  <c r="GH41" i="1"/>
  <c r="HB41" i="1"/>
  <c r="GP41" i="1"/>
  <c r="GH42" i="1"/>
  <c r="GT42" i="1"/>
  <c r="HB42" i="1"/>
  <c r="GP42" i="1"/>
  <c r="GT43" i="1"/>
  <c r="GH43" i="1"/>
  <c r="GP43" i="1"/>
  <c r="HB43" i="1"/>
  <c r="GT44" i="1"/>
  <c r="GH44" i="1"/>
  <c r="HB44" i="1"/>
  <c r="GP44" i="1"/>
  <c r="GT45" i="1"/>
  <c r="GH45" i="1"/>
  <c r="GP45" i="1"/>
  <c r="HB45" i="1"/>
  <c r="GH46" i="1"/>
  <c r="GT46" i="1"/>
  <c r="GP46" i="1"/>
  <c r="HB46" i="1"/>
  <c r="GH47" i="1"/>
  <c r="GT47" i="1"/>
  <c r="HB47" i="1"/>
  <c r="GP47" i="1"/>
  <c r="GH48" i="1"/>
  <c r="GT48" i="1"/>
  <c r="GP48" i="1"/>
  <c r="HB48" i="1"/>
  <c r="GT49" i="1"/>
  <c r="GH49" i="1"/>
  <c r="GP49" i="1"/>
  <c r="HB49" i="1"/>
  <c r="GH50" i="1"/>
  <c r="GT50" i="1"/>
  <c r="HB50" i="1"/>
  <c r="GP50" i="1"/>
  <c r="GH51" i="1"/>
  <c r="GT51" i="1"/>
  <c r="HB51" i="1"/>
  <c r="GP51" i="1"/>
  <c r="GT52" i="1"/>
  <c r="GH52" i="1"/>
  <c r="HB52" i="1"/>
  <c r="GP52" i="1"/>
  <c r="GT53" i="1"/>
  <c r="GH53" i="1"/>
  <c r="HB53" i="1"/>
  <c r="GP53" i="1"/>
  <c r="GT54" i="1"/>
  <c r="GH54" i="1"/>
  <c r="HB54" i="1"/>
  <c r="GP54" i="1"/>
  <c r="GT55" i="1"/>
  <c r="GH55" i="1"/>
  <c r="HB55" i="1"/>
  <c r="GP55" i="1"/>
  <c r="GT56" i="1"/>
  <c r="GH56" i="1"/>
  <c r="HB56" i="1"/>
  <c r="GP56" i="1"/>
  <c r="GQ39" i="1"/>
  <c r="GE39" i="1"/>
  <c r="GY39" i="1"/>
  <c r="GM39" i="1"/>
  <c r="FC59" i="1"/>
  <c r="EX59" i="1"/>
  <c r="GQ40" i="1"/>
  <c r="GE40" i="1"/>
  <c r="EW60" i="1"/>
  <c r="GM40" i="1"/>
  <c r="GY40" i="1"/>
  <c r="GQ41" i="1"/>
  <c r="GE41" i="1"/>
  <c r="GY41" i="1"/>
  <c r="GM41" i="1"/>
  <c r="GQ42" i="1"/>
  <c r="GE42" i="1"/>
  <c r="EV62" i="1"/>
  <c r="GY42" i="1"/>
  <c r="GM42" i="1"/>
  <c r="GQ43" i="1"/>
  <c r="GE43" i="1"/>
  <c r="GY43" i="1"/>
  <c r="GM43" i="1"/>
  <c r="GQ44" i="1"/>
  <c r="EU64" i="1"/>
  <c r="GE44" i="1"/>
  <c r="GY44" i="1"/>
  <c r="EV64" i="1"/>
  <c r="GM44" i="1"/>
  <c r="GQ45" i="1"/>
  <c r="GE45" i="1"/>
  <c r="GY45" i="1"/>
  <c r="FB65" i="1"/>
  <c r="GM45" i="1"/>
  <c r="GQ46" i="1"/>
  <c r="EW66" i="1"/>
  <c r="GE46" i="1"/>
  <c r="GY46" i="1"/>
  <c r="GM46" i="1"/>
  <c r="FD66" i="1"/>
  <c r="GQ47" i="1"/>
  <c r="GE47" i="1"/>
  <c r="GY47" i="1"/>
  <c r="EX67" i="1"/>
  <c r="GM47" i="1"/>
  <c r="GQ48" i="1"/>
  <c r="GE48" i="1"/>
  <c r="EU68" i="1"/>
  <c r="GY48" i="1"/>
  <c r="EX68" i="1"/>
  <c r="GM48" i="1"/>
  <c r="FB68" i="1"/>
  <c r="GE49" i="1"/>
  <c r="GQ49" i="1"/>
  <c r="GY49" i="1"/>
  <c r="EX69" i="1"/>
  <c r="GM49" i="1"/>
  <c r="FD69" i="1"/>
  <c r="GE50" i="1"/>
  <c r="GQ50" i="1"/>
  <c r="GY50" i="1"/>
  <c r="FA70" i="1"/>
  <c r="GM50" i="1"/>
  <c r="GQ51" i="1"/>
  <c r="GE51" i="1"/>
  <c r="GY51" i="1"/>
  <c r="GM51" i="1"/>
  <c r="GQ52" i="1"/>
  <c r="GE52" i="1"/>
  <c r="GY52" i="1"/>
  <c r="GM52" i="1"/>
  <c r="EV72" i="1"/>
  <c r="GQ53" i="1"/>
  <c r="GE53" i="1"/>
  <c r="GY53" i="1"/>
  <c r="GM53" i="1"/>
  <c r="EV73" i="1"/>
  <c r="GQ54" i="1"/>
  <c r="GE54" i="1"/>
  <c r="GM54" i="1"/>
  <c r="GY54" i="1"/>
  <c r="FD74" i="1"/>
  <c r="GQ55" i="1"/>
  <c r="GE55" i="1"/>
  <c r="GY55" i="1"/>
  <c r="GM55" i="1"/>
  <c r="FC75" i="1"/>
  <c r="GQ56" i="1"/>
  <c r="GE56" i="1"/>
  <c r="GY56" i="1"/>
  <c r="GM56" i="1"/>
  <c r="EX76" i="1"/>
  <c r="FC76" i="1"/>
  <c r="GQ38" i="1"/>
  <c r="GE38" i="1"/>
  <c r="GM38" i="1"/>
  <c r="GY38" i="1"/>
  <c r="BQ38" i="1"/>
  <c r="AK38" i="1" s="1"/>
  <c r="FY38" i="1" s="1"/>
  <c r="AF38" i="1"/>
  <c r="FT38" i="1" s="1"/>
  <c r="FC58" i="1" s="1"/>
  <c r="GN38" i="1"/>
  <c r="GZ38" i="1"/>
  <c r="DR56" i="1"/>
  <c r="BR38" i="1"/>
  <c r="AL38" i="1" s="1"/>
  <c r="FZ38" i="1" s="1"/>
  <c r="AG38" i="1"/>
  <c r="FU38" i="1" s="1"/>
  <c r="GO38" i="1"/>
  <c r="HA38" i="1"/>
  <c r="GT38" i="1"/>
  <c r="GH38" i="1"/>
  <c r="HB38" i="1"/>
  <c r="GP38" i="1"/>
  <c r="DY46" i="1"/>
  <c r="DM46" i="1"/>
  <c r="EG48" i="1"/>
  <c r="DU48" i="1"/>
  <c r="EG50" i="1"/>
  <c r="DU50" i="1"/>
  <c r="EG54" i="1"/>
  <c r="DU54" i="1"/>
  <c r="DJ39" i="1"/>
  <c r="DR39" i="1"/>
  <c r="DJ40" i="1"/>
  <c r="DV40" i="1"/>
  <c r="DR40" i="1"/>
  <c r="DV41" i="1"/>
  <c r="DJ41" i="1"/>
  <c r="ED41" i="1"/>
  <c r="DR42" i="1"/>
  <c r="DJ43" i="1"/>
  <c r="DV43" i="1"/>
  <c r="DR43" i="1"/>
  <c r="ED43" i="1"/>
  <c r="DV44" i="1"/>
  <c r="DJ44" i="1"/>
  <c r="DV45" i="1"/>
  <c r="ED45" i="1"/>
  <c r="DR45" i="1"/>
  <c r="ED46" i="1"/>
  <c r="DR47" i="1"/>
  <c r="DJ48" i="1"/>
  <c r="DV49" i="1"/>
  <c r="DJ49" i="1"/>
  <c r="DV50" i="1"/>
  <c r="ED50" i="1"/>
  <c r="DR50" i="1"/>
  <c r="DV51" i="1"/>
  <c r="ED51" i="1"/>
  <c r="DR51" i="1"/>
  <c r="DV52" i="1"/>
  <c r="ED53" i="1"/>
  <c r="DR53" i="1"/>
  <c r="ED54" i="1"/>
  <c r="DR54" i="1"/>
  <c r="ED55" i="1"/>
  <c r="DV56" i="1"/>
  <c r="DJ56" i="1"/>
  <c r="EF39" i="1"/>
  <c r="EF48" i="1"/>
  <c r="DS45" i="1"/>
  <c r="DM51" i="1"/>
  <c r="DU52" i="1"/>
  <c r="DY42" i="1"/>
  <c r="DY43" i="1"/>
  <c r="DU45" i="1"/>
  <c r="DU46" i="1"/>
  <c r="DM48" i="1"/>
  <c r="DY49" i="1"/>
  <c r="DR48" i="1"/>
  <c r="DR52" i="1"/>
  <c r="DT46" i="1"/>
  <c r="DS44" i="1"/>
  <c r="DS49" i="1"/>
  <c r="DS51" i="1"/>
  <c r="DS56" i="1"/>
  <c r="DT41" i="1"/>
  <c r="DT45" i="1"/>
  <c r="DV55" i="1"/>
  <c r="ED47" i="1"/>
  <c r="DJ45" i="1"/>
  <c r="ED42" i="1"/>
  <c r="DV48" i="1"/>
  <c r="DJ51" i="1"/>
  <c r="DJ53" i="1"/>
  <c r="DR55" i="1"/>
  <c r="BA39" i="1"/>
  <c r="U39" i="1" s="1"/>
  <c r="DD39" i="1" s="1"/>
  <c r="P39" i="1"/>
  <c r="CY39" i="1" s="1"/>
  <c r="BA40" i="1"/>
  <c r="U40" i="1" s="1"/>
  <c r="DD40" i="1" s="1"/>
  <c r="P40" i="1"/>
  <c r="CY40" i="1" s="1"/>
  <c r="EE41" i="1"/>
  <c r="DS41" i="1"/>
  <c r="BA43" i="1"/>
  <c r="U43" i="1" s="1"/>
  <c r="DD43" i="1" s="1"/>
  <c r="P43" i="1"/>
  <c r="CY43" i="1" s="1"/>
  <c r="BA44" i="1"/>
  <c r="U44" i="1" s="1"/>
  <c r="DD44" i="1" s="1"/>
  <c r="P44" i="1"/>
  <c r="CY44" i="1" s="1"/>
  <c r="EE46" i="1"/>
  <c r="DS46" i="1"/>
  <c r="BA47" i="1"/>
  <c r="U47" i="1" s="1"/>
  <c r="DD47" i="1" s="1"/>
  <c r="P47" i="1"/>
  <c r="CY47" i="1" s="1"/>
  <c r="EE48" i="1"/>
  <c r="DS48" i="1"/>
  <c r="BA49" i="1"/>
  <c r="U49" i="1" s="1"/>
  <c r="DD49" i="1" s="1"/>
  <c r="P49" i="1"/>
  <c r="CY49" i="1" s="1"/>
  <c r="BA50" i="1"/>
  <c r="U50" i="1" s="1"/>
  <c r="DD50" i="1" s="1"/>
  <c r="P50" i="1"/>
  <c r="CY50" i="1" s="1"/>
  <c r="CB70" i="1" s="1"/>
  <c r="EE52" i="1"/>
  <c r="DS52" i="1"/>
  <c r="BA54" i="1"/>
  <c r="U54" i="1" s="1"/>
  <c r="DD54" i="1" s="1"/>
  <c r="P54" i="1"/>
  <c r="CY54" i="1" s="1"/>
  <c r="EE54" i="1"/>
  <c r="DS54" i="1"/>
  <c r="BA55" i="1"/>
  <c r="U55" i="1" s="1"/>
  <c r="DD55" i="1" s="1"/>
  <c r="P55" i="1"/>
  <c r="CY55" i="1" s="1"/>
  <c r="BA56" i="1"/>
  <c r="U56" i="1" s="1"/>
  <c r="DD56" i="1" s="1"/>
  <c r="P56" i="1"/>
  <c r="CY56" i="1" s="1"/>
  <c r="CB76" i="1" s="1"/>
  <c r="DT44" i="1"/>
  <c r="DS39" i="1"/>
  <c r="DU49" i="1"/>
  <c r="DM53" i="1"/>
  <c r="DM55" i="1"/>
  <c r="DU56" i="1"/>
  <c r="DU39" i="1"/>
  <c r="DU40" i="1"/>
  <c r="DU43" i="1"/>
  <c r="DU44" i="1"/>
  <c r="DY47" i="1"/>
  <c r="DR44" i="1"/>
  <c r="DT50" i="1"/>
  <c r="DS40" i="1"/>
  <c r="EF42" i="1"/>
  <c r="DV39" i="1"/>
  <c r="DR41" i="1"/>
  <c r="ED44" i="1"/>
  <c r="ED48" i="1"/>
  <c r="DV54" i="1"/>
  <c r="BA41" i="1"/>
  <c r="U41" i="1" s="1"/>
  <c r="DD41" i="1" s="1"/>
  <c r="P41" i="1"/>
  <c r="CY41" i="1" s="1"/>
  <c r="BZ61" i="1" s="1"/>
  <c r="BA42" i="1"/>
  <c r="U42" i="1" s="1"/>
  <c r="DD42" i="1" s="1"/>
  <c r="P42" i="1"/>
  <c r="CY42" i="1" s="1"/>
  <c r="BA45" i="1"/>
  <c r="U45" i="1" s="1"/>
  <c r="DD45" i="1" s="1"/>
  <c r="P45" i="1"/>
  <c r="CY45" i="1" s="1"/>
  <c r="BA46" i="1"/>
  <c r="U46" i="1" s="1"/>
  <c r="DD46" i="1" s="1"/>
  <c r="P46" i="1"/>
  <c r="CY46" i="1" s="1"/>
  <c r="BA48" i="1"/>
  <c r="U48" i="1" s="1"/>
  <c r="DD48" i="1" s="1"/>
  <c r="P48" i="1"/>
  <c r="CY48" i="1" s="1"/>
  <c r="EE50" i="1"/>
  <c r="DS50" i="1"/>
  <c r="BA51" i="1"/>
  <c r="U51" i="1" s="1"/>
  <c r="DD51" i="1" s="1"/>
  <c r="P51" i="1"/>
  <c r="CY51" i="1" s="1"/>
  <c r="BA52" i="1"/>
  <c r="U52" i="1" s="1"/>
  <c r="DD52" i="1" s="1"/>
  <c r="P52" i="1"/>
  <c r="CY52" i="1" s="1"/>
  <c r="BA53" i="1"/>
  <c r="U53" i="1" s="1"/>
  <c r="DD53" i="1" s="1"/>
  <c r="P53" i="1"/>
  <c r="CY53" i="1" s="1"/>
  <c r="BB39" i="1"/>
  <c r="V39" i="1" s="1"/>
  <c r="DE39" i="1" s="1"/>
  <c r="Q39" i="1"/>
  <c r="CZ39" i="1" s="1"/>
  <c r="BB40" i="1"/>
  <c r="V40" i="1" s="1"/>
  <c r="DE40" i="1" s="1"/>
  <c r="Q40" i="1"/>
  <c r="CZ40" i="1" s="1"/>
  <c r="BB41" i="1"/>
  <c r="V41" i="1" s="1"/>
  <c r="DE41" i="1" s="1"/>
  <c r="Q41" i="1"/>
  <c r="CZ41" i="1" s="1"/>
  <c r="BB42" i="1"/>
  <c r="V42" i="1" s="1"/>
  <c r="DE42" i="1" s="1"/>
  <c r="Q42" i="1"/>
  <c r="CZ42" i="1" s="1"/>
  <c r="BB43" i="1"/>
  <c r="V43" i="1" s="1"/>
  <c r="DE43" i="1" s="1"/>
  <c r="Q43" i="1"/>
  <c r="CZ43" i="1" s="1"/>
  <c r="BB44" i="1"/>
  <c r="V44" i="1" s="1"/>
  <c r="DE44" i="1" s="1"/>
  <c r="Q44" i="1"/>
  <c r="CZ44" i="1" s="1"/>
  <c r="BB45" i="1"/>
  <c r="V45" i="1" s="1"/>
  <c r="DE45" i="1" s="1"/>
  <c r="Q45" i="1"/>
  <c r="CZ45" i="1" s="1"/>
  <c r="BB46" i="1"/>
  <c r="V46" i="1" s="1"/>
  <c r="DE46" i="1" s="1"/>
  <c r="Q46" i="1"/>
  <c r="CZ46" i="1" s="1"/>
  <c r="BB47" i="1"/>
  <c r="V47" i="1" s="1"/>
  <c r="DE47" i="1" s="1"/>
  <c r="Q47" i="1"/>
  <c r="CZ47" i="1" s="1"/>
  <c r="BB48" i="1"/>
  <c r="V48" i="1" s="1"/>
  <c r="DE48" i="1" s="1"/>
  <c r="Q48" i="1"/>
  <c r="CZ48" i="1" s="1"/>
  <c r="BB49" i="1"/>
  <c r="V49" i="1" s="1"/>
  <c r="DE49" i="1" s="1"/>
  <c r="Q49" i="1"/>
  <c r="CZ49" i="1" s="1"/>
  <c r="EF49" i="1"/>
  <c r="DT49" i="1"/>
  <c r="BB50" i="1"/>
  <c r="AZ50" i="1" s="1"/>
  <c r="T50" i="1" s="1"/>
  <c r="DC50" i="1" s="1"/>
  <c r="Q50" i="1"/>
  <c r="CZ50" i="1" s="1"/>
  <c r="BB51" i="1"/>
  <c r="V51" i="1" s="1"/>
  <c r="DE51" i="1" s="1"/>
  <c r="Q51" i="1"/>
  <c r="CZ51" i="1" s="1"/>
  <c r="BB52" i="1"/>
  <c r="Q52" i="1"/>
  <c r="CZ52" i="1" s="1"/>
  <c r="EF52" i="1"/>
  <c r="DT52" i="1"/>
  <c r="BB53" i="1"/>
  <c r="V53" i="1" s="1"/>
  <c r="DE53" i="1" s="1"/>
  <c r="Q53" i="1"/>
  <c r="CZ53" i="1" s="1"/>
  <c r="BB54" i="1"/>
  <c r="V54" i="1" s="1"/>
  <c r="DE54" i="1" s="1"/>
  <c r="Q54" i="1"/>
  <c r="CZ54" i="1" s="1"/>
  <c r="EF54" i="1"/>
  <c r="DT54" i="1"/>
  <c r="BB55" i="1"/>
  <c r="V55" i="1" s="1"/>
  <c r="DE55" i="1" s="1"/>
  <c r="Q55" i="1"/>
  <c r="CZ55" i="1" s="1"/>
  <c r="BB56" i="1"/>
  <c r="V56" i="1" s="1"/>
  <c r="DE56" i="1" s="1"/>
  <c r="Q56" i="1"/>
  <c r="CZ56" i="1" s="1"/>
  <c r="EF56" i="1"/>
  <c r="DT56" i="1"/>
  <c r="EF47" i="1"/>
  <c r="DS43" i="1"/>
  <c r="DS47" i="1"/>
  <c r="DM50" i="1"/>
  <c r="DU51" i="1"/>
  <c r="DU53" i="1"/>
  <c r="DM39" i="1"/>
  <c r="DM40" i="1"/>
  <c r="DU41" i="1"/>
  <c r="DU42" i="1"/>
  <c r="DM45" i="1"/>
  <c r="DJ46" i="1"/>
  <c r="DJ50" i="1"/>
  <c r="DT55" i="1"/>
  <c r="DS42" i="1"/>
  <c r="DT53" i="1"/>
  <c r="DT40" i="1"/>
  <c r="DT43" i="1"/>
  <c r="DV47" i="1"/>
  <c r="DJ47" i="1"/>
  <c r="DV53" i="1"/>
  <c r="ED40" i="1"/>
  <c r="DR49" i="1"/>
  <c r="DY52" i="1"/>
  <c r="DM52" i="1"/>
  <c r="DY56" i="1"/>
  <c r="DM56" i="1"/>
  <c r="DM54" i="1"/>
  <c r="DU55" i="1"/>
  <c r="DM41" i="1"/>
  <c r="DM44" i="1"/>
  <c r="DU47" i="1"/>
  <c r="DJ42" i="1"/>
  <c r="DT51" i="1"/>
  <c r="DS53" i="1"/>
  <c r="DS55" i="1"/>
  <c r="ED39" i="1"/>
  <c r="DV42" i="1"/>
  <c r="DV46" i="1"/>
  <c r="DU38" i="1"/>
  <c r="DR38" i="1"/>
  <c r="DS38" i="1"/>
  <c r="DJ38" i="1"/>
  <c r="BA38" i="1"/>
  <c r="U38" i="1" s="1"/>
  <c r="DD38" i="1" s="1"/>
  <c r="P38" i="1"/>
  <c r="CY38" i="1" s="1"/>
  <c r="DT38" i="1"/>
  <c r="BB38" i="1"/>
  <c r="V38" i="1" s="1"/>
  <c r="DE38" i="1" s="1"/>
  <c r="Q38" i="1"/>
  <c r="CZ38" i="1" s="1"/>
  <c r="DM38" i="1"/>
  <c r="ED38" i="1"/>
  <c r="EQ37" i="1"/>
  <c r="EA1" i="1"/>
  <c r="BP43" i="1"/>
  <c r="AJ43" i="1" s="1"/>
  <c r="FX43" i="1" s="1"/>
  <c r="BO46" i="1"/>
  <c r="AI46" i="1" s="1"/>
  <c r="FW46" i="1" s="1"/>
  <c r="FF66" i="1" s="1"/>
  <c r="BP56" i="1"/>
  <c r="AJ56" i="1" s="1"/>
  <c r="FX56" i="1" s="1"/>
  <c r="BO53" i="1"/>
  <c r="AI53" i="1" s="1"/>
  <c r="FW53" i="1" s="1"/>
  <c r="BP51" i="1"/>
  <c r="AJ51" i="1" s="1"/>
  <c r="FX51" i="1" s="1"/>
  <c r="BP42" i="1"/>
  <c r="AJ42" i="1" s="1"/>
  <c r="FX42" i="1" s="1"/>
  <c r="BP46" i="1"/>
  <c r="AJ46" i="1" s="1"/>
  <c r="FX46" i="1" s="1"/>
  <c r="BP41" i="1"/>
  <c r="AJ41" i="1" s="1"/>
  <c r="FX41" i="1" s="1"/>
  <c r="BP47" i="1"/>
  <c r="AJ47" i="1" s="1"/>
  <c r="FX47" i="1" s="1"/>
  <c r="BO52" i="1"/>
  <c r="AI52" i="1" s="1"/>
  <c r="FW52" i="1" s="1"/>
  <c r="FN72" i="1" s="1"/>
  <c r="BP52" i="1"/>
  <c r="AJ52" i="1" s="1"/>
  <c r="FX52" i="1" s="1"/>
  <c r="BP53" i="1"/>
  <c r="AJ53" i="1" s="1"/>
  <c r="FX53" i="1" s="1"/>
  <c r="BO45" i="1"/>
  <c r="AI45" i="1" s="1"/>
  <c r="FW45" i="1" s="1"/>
  <c r="FO65" i="1" s="1"/>
  <c r="BO56" i="1"/>
  <c r="AI56" i="1" s="1"/>
  <c r="FW56" i="1" s="1"/>
  <c r="FP76" i="1" s="1"/>
  <c r="BO40" i="1"/>
  <c r="AI40" i="1" s="1"/>
  <c r="FW40" i="1" s="1"/>
  <c r="FF60" i="1" s="1"/>
  <c r="BO44" i="1"/>
  <c r="AI44" i="1" s="1"/>
  <c r="FW44" i="1" s="1"/>
  <c r="FM64" i="1" s="1"/>
  <c r="BO42" i="1"/>
  <c r="AI42" i="1" s="1"/>
  <c r="FW42" i="1" s="1"/>
  <c r="BP55" i="1"/>
  <c r="AJ55" i="1" s="1"/>
  <c r="FX55" i="1" s="1"/>
  <c r="BO55" i="1"/>
  <c r="AI55" i="1" s="1"/>
  <c r="FW55" i="1" s="1"/>
  <c r="BP54" i="1"/>
  <c r="AJ54" i="1" s="1"/>
  <c r="FX54" i="1" s="1"/>
  <c r="BO54" i="1"/>
  <c r="AI54" i="1" s="1"/>
  <c r="FW54" i="1" s="1"/>
  <c r="FP74" i="1" s="1"/>
  <c r="BO51" i="1"/>
  <c r="AI51" i="1" s="1"/>
  <c r="FW51" i="1" s="1"/>
  <c r="FP71" i="1" s="1"/>
  <c r="BP50" i="1"/>
  <c r="AJ50" i="1" s="1"/>
  <c r="FX50" i="1" s="1"/>
  <c r="BO50" i="1"/>
  <c r="AI50" i="1" s="1"/>
  <c r="FW50" i="1" s="1"/>
  <c r="BP49" i="1"/>
  <c r="AJ49" i="1" s="1"/>
  <c r="FX49" i="1" s="1"/>
  <c r="BO49" i="1"/>
  <c r="AI49" i="1" s="1"/>
  <c r="FW49" i="1" s="1"/>
  <c r="FL69" i="1" s="1"/>
  <c r="BP48" i="1"/>
  <c r="AJ48" i="1" s="1"/>
  <c r="FX48" i="1" s="1"/>
  <c r="BO48" i="1"/>
  <c r="AI48" i="1" s="1"/>
  <c r="FW48" i="1" s="1"/>
  <c r="BP45" i="1"/>
  <c r="AJ45" i="1" s="1"/>
  <c r="FX45" i="1" s="1"/>
  <c r="BP44" i="1"/>
  <c r="AJ44" i="1" s="1"/>
  <c r="FX44" i="1" s="1"/>
  <c r="BP40" i="1"/>
  <c r="AJ40" i="1" s="1"/>
  <c r="FX40" i="1" s="1"/>
  <c r="BP39" i="1"/>
  <c r="AJ39" i="1" s="1"/>
  <c r="FX39" i="1" s="1"/>
  <c r="BO39" i="1"/>
  <c r="AI39" i="1" s="1"/>
  <c r="FW39" i="1" s="1"/>
  <c r="FF59" i="1" s="1"/>
  <c r="CJ1" i="1" l="1"/>
  <c r="CZ37" i="1"/>
  <c r="EM1" i="1"/>
  <c r="FC37" i="1"/>
  <c r="CP37" i="1"/>
  <c r="BZ1" i="1"/>
  <c r="FV1" i="1"/>
  <c r="GL37" i="1"/>
  <c r="EE1" i="1"/>
  <c r="EU37" i="1"/>
  <c r="CB1" i="1"/>
  <c r="CR37" i="1"/>
  <c r="CV37" i="1"/>
  <c r="CF1" i="1"/>
  <c r="EI1" i="1"/>
  <c r="EY37" i="1"/>
  <c r="ES1" i="1"/>
  <c r="FI37" i="1"/>
  <c r="DD37" i="1"/>
  <c r="CN1" i="1"/>
  <c r="FN1" i="1"/>
  <c r="GD37" i="1"/>
  <c r="EW1" i="1"/>
  <c r="FM37" i="1"/>
  <c r="FA1" i="1"/>
  <c r="FQ37" i="1"/>
  <c r="FC74" i="1"/>
  <c r="BO38" i="1"/>
  <c r="AI38" i="1" s="1"/>
  <c r="FW38" i="1" s="1"/>
  <c r="FN58" i="1" s="1"/>
  <c r="FB76" i="1"/>
  <c r="EX75" i="1"/>
  <c r="FD73" i="1"/>
  <c r="EW73" i="1"/>
  <c r="FD71" i="1"/>
  <c r="FB70" i="1"/>
  <c r="FB69" i="1"/>
  <c r="FC67" i="1"/>
  <c r="EW67" i="1"/>
  <c r="FD76" i="1"/>
  <c r="EW76" i="1"/>
  <c r="FB75" i="1"/>
  <c r="EU75" i="1"/>
  <c r="FB73" i="1"/>
  <c r="FC72" i="1"/>
  <c r="EX71" i="1"/>
  <c r="FD70" i="1"/>
  <c r="EX70" i="1"/>
  <c r="EU70" i="1"/>
  <c r="FC69" i="1"/>
  <c r="FC68" i="1"/>
  <c r="EW68" i="1"/>
  <c r="EV67" i="1"/>
  <c r="FB63" i="1"/>
  <c r="EV76" i="1"/>
  <c r="EV75" i="1"/>
  <c r="EZ75" i="1"/>
  <c r="EW75" i="1"/>
  <c r="FB74" i="1"/>
  <c r="FC73" i="1"/>
  <c r="EU73" i="1"/>
  <c r="FB72" i="1"/>
  <c r="EV71" i="1"/>
  <c r="EZ71" i="1"/>
  <c r="EV68" i="1"/>
  <c r="FD67" i="1"/>
  <c r="FC66" i="1"/>
  <c r="EV65" i="1"/>
  <c r="EW65" i="1"/>
  <c r="FB64" i="1"/>
  <c r="FC63" i="1"/>
  <c r="EX61" i="1"/>
  <c r="EV63" i="1"/>
  <c r="EW63" i="1"/>
  <c r="FD62" i="1"/>
  <c r="EY62" i="1"/>
  <c r="FD61" i="1"/>
  <c r="EX60" i="1"/>
  <c r="EY76" i="1"/>
  <c r="FA76" i="1"/>
  <c r="FA75" i="1"/>
  <c r="FA74" i="1"/>
  <c r="EU74" i="1"/>
  <c r="EX72" i="1"/>
  <c r="EW72" i="1"/>
  <c r="FB71" i="1"/>
  <c r="FC71" i="1"/>
  <c r="EU71" i="1"/>
  <c r="EV70" i="1"/>
  <c r="FD68" i="1"/>
  <c r="FA65" i="1"/>
  <c r="EX64" i="1"/>
  <c r="FA63" i="1"/>
  <c r="FA60" i="1"/>
  <c r="EY74" i="1"/>
  <c r="BP38" i="1"/>
  <c r="AJ38" i="1" s="1"/>
  <c r="FX38" i="1" s="1"/>
  <c r="GJ38" i="1" s="1"/>
  <c r="EZ72" i="1"/>
  <c r="FB59" i="1"/>
  <c r="FD59" i="1"/>
  <c r="EZ70" i="1"/>
  <c r="EY69" i="1"/>
  <c r="EZ64" i="1"/>
  <c r="EY63" i="1"/>
  <c r="EP51" i="1"/>
  <c r="AY54" i="1"/>
  <c r="S54" i="1" s="1"/>
  <c r="DB54" i="1" s="1"/>
  <c r="CW74" i="1" s="1"/>
  <c r="AZ51" i="1"/>
  <c r="T51" i="1" s="1"/>
  <c r="DC51" i="1" s="1"/>
  <c r="EA51" i="1" s="1"/>
  <c r="FB62" i="1"/>
  <c r="EU62" i="1"/>
  <c r="FB61" i="1"/>
  <c r="EU61" i="1"/>
  <c r="FB60" i="1"/>
  <c r="EU60" i="1"/>
  <c r="EV59" i="1"/>
  <c r="FA59" i="1"/>
  <c r="EU59" i="1"/>
  <c r="EZ73" i="1"/>
  <c r="EZ68" i="1"/>
  <c r="EY67" i="1"/>
  <c r="EY66" i="1"/>
  <c r="EP55" i="1"/>
  <c r="EV74" i="1"/>
  <c r="EX74" i="1"/>
  <c r="FA73" i="1"/>
  <c r="FD72" i="1"/>
  <c r="FA72" i="1"/>
  <c r="FA71" i="1"/>
  <c r="FC70" i="1"/>
  <c r="FA69" i="1"/>
  <c r="EV69" i="1"/>
  <c r="EW69" i="1"/>
  <c r="FB67" i="1"/>
  <c r="FA67" i="1"/>
  <c r="FB66" i="1"/>
  <c r="EX66" i="1"/>
  <c r="EX65" i="1"/>
  <c r="FC65" i="1"/>
  <c r="FD64" i="1"/>
  <c r="EW64" i="1"/>
  <c r="EX63" i="1"/>
  <c r="EX62" i="1"/>
  <c r="EZ62" i="1"/>
  <c r="EV61" i="1"/>
  <c r="CE58" i="1"/>
  <c r="EZ67" i="1"/>
  <c r="EZ66" i="1"/>
  <c r="EY65" i="1"/>
  <c r="EY61" i="1"/>
  <c r="EZ60" i="1"/>
  <c r="AY50" i="1"/>
  <c r="S50" i="1" s="1"/>
  <c r="DB50" i="1" s="1"/>
  <c r="CJ70" i="1" s="1"/>
  <c r="EV66" i="1"/>
  <c r="FA66" i="1"/>
  <c r="FD65" i="1"/>
  <c r="FC64" i="1"/>
  <c r="FD63" i="1"/>
  <c r="FC62" i="1"/>
  <c r="FA62" i="1"/>
  <c r="FC61" i="1"/>
  <c r="FA61" i="1"/>
  <c r="FD60" i="1"/>
  <c r="EV60" i="1"/>
  <c r="EQ54" i="1"/>
  <c r="EP50" i="1"/>
  <c r="EP48" i="1"/>
  <c r="AZ54" i="1"/>
  <c r="T54" i="1" s="1"/>
  <c r="DC54" i="1" s="1"/>
  <c r="EA54" i="1" s="1"/>
  <c r="EV58" i="1"/>
  <c r="EQ55" i="1"/>
  <c r="AZ48" i="1"/>
  <c r="T48" i="1" s="1"/>
  <c r="DC48" i="1" s="1"/>
  <c r="EQ51" i="1"/>
  <c r="AY53" i="1"/>
  <c r="S53" i="1" s="1"/>
  <c r="DB53" i="1" s="1"/>
  <c r="DN53" i="1" s="1"/>
  <c r="GV49" i="1"/>
  <c r="GJ49" i="1"/>
  <c r="GJ42" i="1"/>
  <c r="GV42" i="1"/>
  <c r="GI48" i="1"/>
  <c r="FJ68" i="1"/>
  <c r="FR68" i="1"/>
  <c r="FI68" i="1"/>
  <c r="FG68" i="1"/>
  <c r="FQ68" i="1"/>
  <c r="FE68" i="1"/>
  <c r="GU48" i="1"/>
  <c r="GI50" i="1"/>
  <c r="FJ70" i="1"/>
  <c r="FR70" i="1"/>
  <c r="FQ70" i="1"/>
  <c r="FE70" i="1"/>
  <c r="GU50" i="1"/>
  <c r="FG70" i="1"/>
  <c r="FI70" i="1"/>
  <c r="GV47" i="1"/>
  <c r="GJ47" i="1"/>
  <c r="GV43" i="1"/>
  <c r="GJ43" i="1"/>
  <c r="GV40" i="1"/>
  <c r="GJ40" i="1"/>
  <c r="GV48" i="1"/>
  <c r="GJ48" i="1"/>
  <c r="GV50" i="1"/>
  <c r="GJ50" i="1"/>
  <c r="GI55" i="1"/>
  <c r="FJ75" i="1"/>
  <c r="FQ75" i="1"/>
  <c r="GU55" i="1"/>
  <c r="FI75" i="1"/>
  <c r="FR75" i="1"/>
  <c r="FG75" i="1"/>
  <c r="FE75" i="1"/>
  <c r="EQ48" i="1"/>
  <c r="GU42" i="1"/>
  <c r="FI62" i="1"/>
  <c r="FJ62" i="1"/>
  <c r="FE62" i="1"/>
  <c r="GI42" i="1"/>
  <c r="FQ62" i="1"/>
  <c r="FR62" i="1"/>
  <c r="FG62" i="1"/>
  <c r="AZ55" i="1"/>
  <c r="T55" i="1" s="1"/>
  <c r="DC55" i="1" s="1"/>
  <c r="EA55" i="1" s="1"/>
  <c r="AY52" i="1"/>
  <c r="S52" i="1" s="1"/>
  <c r="DB52" i="1" s="1"/>
  <c r="DZ52" i="1" s="1"/>
  <c r="GJ53" i="1"/>
  <c r="GV53" i="1"/>
  <c r="GV41" i="1"/>
  <c r="GJ41" i="1"/>
  <c r="GI53" i="1"/>
  <c r="FI73" i="1"/>
  <c r="GU53" i="1"/>
  <c r="FR73" i="1"/>
  <c r="FG73" i="1"/>
  <c r="FQ73" i="1"/>
  <c r="FJ73" i="1"/>
  <c r="FE73" i="1"/>
  <c r="FL76" i="1"/>
  <c r="FF75" i="1"/>
  <c r="FM73" i="1"/>
  <c r="FF72" i="1"/>
  <c r="FK72" i="1"/>
  <c r="FM72" i="1"/>
  <c r="FH71" i="1"/>
  <c r="FH70" i="1"/>
  <c r="FF70" i="1"/>
  <c r="FP70" i="1"/>
  <c r="FF69" i="1"/>
  <c r="FN69" i="1"/>
  <c r="FF68" i="1"/>
  <c r="FO68" i="1"/>
  <c r="FK66" i="1"/>
  <c r="FH66" i="1"/>
  <c r="FF65" i="1"/>
  <c r="FF64" i="1"/>
  <c r="FL64" i="1"/>
  <c r="FK64" i="1"/>
  <c r="FK62" i="1"/>
  <c r="FP62" i="1"/>
  <c r="FN60" i="1"/>
  <c r="FL60" i="1"/>
  <c r="FP60" i="1"/>
  <c r="FN59" i="1"/>
  <c r="GJ45" i="1"/>
  <c r="GV45" i="1"/>
  <c r="GI56" i="1"/>
  <c r="FG76" i="1"/>
  <c r="FE76" i="1"/>
  <c r="FQ76" i="1"/>
  <c r="FJ76" i="1"/>
  <c r="FI76" i="1"/>
  <c r="GU56" i="1"/>
  <c r="FR76" i="1"/>
  <c r="GJ44" i="1"/>
  <c r="GV44" i="1"/>
  <c r="GI49" i="1"/>
  <c r="FE69" i="1"/>
  <c r="FJ69" i="1"/>
  <c r="FI69" i="1"/>
  <c r="FR69" i="1"/>
  <c r="GU49" i="1"/>
  <c r="FG69" i="1"/>
  <c r="FQ69" i="1"/>
  <c r="GI51" i="1"/>
  <c r="FG71" i="1"/>
  <c r="FR71" i="1"/>
  <c r="FJ71" i="1"/>
  <c r="GU51" i="1"/>
  <c r="FE71" i="1"/>
  <c r="FI71" i="1"/>
  <c r="FQ71" i="1"/>
  <c r="GV55" i="1"/>
  <c r="GJ55" i="1"/>
  <c r="GI44" i="1"/>
  <c r="FG64" i="1"/>
  <c r="FE64" i="1"/>
  <c r="FR64" i="1"/>
  <c r="FI64" i="1"/>
  <c r="FQ64" i="1"/>
  <c r="FJ64" i="1"/>
  <c r="GU44" i="1"/>
  <c r="GJ52" i="1"/>
  <c r="GV52" i="1"/>
  <c r="GV46" i="1"/>
  <c r="GJ46" i="1"/>
  <c r="GV56" i="1"/>
  <c r="GJ56" i="1"/>
  <c r="FK76" i="1"/>
  <c r="FH76" i="1"/>
  <c r="FO75" i="1"/>
  <c r="FM74" i="1"/>
  <c r="FL74" i="1"/>
  <c r="FH73" i="1"/>
  <c r="FL73" i="1"/>
  <c r="FP73" i="1"/>
  <c r="FK71" i="1"/>
  <c r="FF71" i="1"/>
  <c r="FO71" i="1"/>
  <c r="FK70" i="1"/>
  <c r="FP69" i="1"/>
  <c r="FK68" i="1"/>
  <c r="FH68" i="1"/>
  <c r="FP68" i="1"/>
  <c r="FK65" i="1"/>
  <c r="FM65" i="1"/>
  <c r="FP64" i="1"/>
  <c r="FN62" i="1"/>
  <c r="FL62" i="1"/>
  <c r="FH60" i="1"/>
  <c r="EY59" i="1"/>
  <c r="GI39" i="1"/>
  <c r="FJ59" i="1"/>
  <c r="FQ59" i="1"/>
  <c r="FG59" i="1"/>
  <c r="FE59" i="1"/>
  <c r="GU39" i="1"/>
  <c r="FR59" i="1"/>
  <c r="FI59" i="1"/>
  <c r="GI40" i="1"/>
  <c r="FI60" i="1"/>
  <c r="FJ60" i="1"/>
  <c r="FE60" i="1"/>
  <c r="GU40" i="1"/>
  <c r="FG60" i="1"/>
  <c r="FQ60" i="1"/>
  <c r="FR60" i="1"/>
  <c r="GI52" i="1"/>
  <c r="FR72" i="1"/>
  <c r="FI72" i="1"/>
  <c r="FJ72" i="1"/>
  <c r="GU52" i="1"/>
  <c r="FE72" i="1"/>
  <c r="FG72" i="1"/>
  <c r="FQ72" i="1"/>
  <c r="GI46" i="1"/>
  <c r="FR66" i="1"/>
  <c r="FI66" i="1"/>
  <c r="FJ66" i="1"/>
  <c r="FE66" i="1"/>
  <c r="GU46" i="1"/>
  <c r="FG66" i="1"/>
  <c r="FQ66" i="1"/>
  <c r="FN76" i="1"/>
  <c r="FF76" i="1"/>
  <c r="FN75" i="1"/>
  <c r="FM75" i="1"/>
  <c r="FL75" i="1"/>
  <c r="FP75" i="1"/>
  <c r="FF74" i="1"/>
  <c r="FK74" i="1"/>
  <c r="FK73" i="1"/>
  <c r="FO72" i="1"/>
  <c r="FN71" i="1"/>
  <c r="FM71" i="1"/>
  <c r="FM70" i="1"/>
  <c r="FN70" i="1"/>
  <c r="FO70" i="1"/>
  <c r="FH69" i="1"/>
  <c r="FK69" i="1"/>
  <c r="FO69" i="1"/>
  <c r="FN68" i="1"/>
  <c r="FM66" i="1"/>
  <c r="FN66" i="1"/>
  <c r="FH65" i="1"/>
  <c r="FO64" i="1"/>
  <c r="FH62" i="1"/>
  <c r="FM60" i="1"/>
  <c r="FH59" i="1"/>
  <c r="FL59" i="1"/>
  <c r="FP59" i="1"/>
  <c r="GS56" i="1"/>
  <c r="GG56" i="1"/>
  <c r="GS55" i="1"/>
  <c r="GG55" i="1"/>
  <c r="GS54" i="1"/>
  <c r="GG54" i="1"/>
  <c r="GS53" i="1"/>
  <c r="GG53" i="1"/>
  <c r="GG52" i="1"/>
  <c r="GS52" i="1"/>
  <c r="GS51" i="1"/>
  <c r="GG51" i="1"/>
  <c r="GS50" i="1"/>
  <c r="GG50" i="1"/>
  <c r="GS49" i="1"/>
  <c r="GG49" i="1"/>
  <c r="GS48" i="1"/>
  <c r="GG48" i="1"/>
  <c r="GS47" i="1"/>
  <c r="GG47" i="1"/>
  <c r="GS46" i="1"/>
  <c r="GG46" i="1"/>
  <c r="GS45" i="1"/>
  <c r="GG45" i="1"/>
  <c r="GS44" i="1"/>
  <c r="GG44" i="1"/>
  <c r="GS43" i="1"/>
  <c r="GG43" i="1"/>
  <c r="GG42" i="1"/>
  <c r="GS42" i="1"/>
  <c r="GS41" i="1"/>
  <c r="GG41" i="1"/>
  <c r="GS40" i="1"/>
  <c r="GG40" i="1"/>
  <c r="GS39" i="1"/>
  <c r="GG39" i="1"/>
  <c r="GR56" i="1"/>
  <c r="GF56" i="1"/>
  <c r="EW56" i="1" s="1"/>
  <c r="GR55" i="1"/>
  <c r="GF55" i="1"/>
  <c r="EX55" i="1" s="1"/>
  <c r="GR54" i="1"/>
  <c r="GF54" i="1"/>
  <c r="EX54" i="1" s="1"/>
  <c r="GF53" i="1"/>
  <c r="FA53" i="1" s="1"/>
  <c r="GR53" i="1"/>
  <c r="GR52" i="1"/>
  <c r="GF52" i="1"/>
  <c r="EX52" i="1" s="1"/>
  <c r="GR51" i="1"/>
  <c r="GF51" i="1"/>
  <c r="FB51" i="1" s="1"/>
  <c r="GR50" i="1"/>
  <c r="GF50" i="1"/>
  <c r="EV50" i="1" s="1"/>
  <c r="GR49" i="1"/>
  <c r="GF49" i="1"/>
  <c r="FB49" i="1" s="1"/>
  <c r="GF48" i="1"/>
  <c r="FD48" i="1" s="1"/>
  <c r="GR48" i="1"/>
  <c r="GR47" i="1"/>
  <c r="GF47" i="1"/>
  <c r="EX47" i="1" s="1"/>
  <c r="GF46" i="1"/>
  <c r="FA46" i="1" s="1"/>
  <c r="GR46" i="1"/>
  <c r="GR45" i="1"/>
  <c r="GF45" i="1"/>
  <c r="EU45" i="1" s="1"/>
  <c r="GR44" i="1"/>
  <c r="GF44" i="1"/>
  <c r="FA44" i="1" s="1"/>
  <c r="GR43" i="1"/>
  <c r="GF43" i="1"/>
  <c r="FB43" i="1" s="1"/>
  <c r="GR42" i="1"/>
  <c r="GF42" i="1"/>
  <c r="EW42" i="1" s="1"/>
  <c r="GF41" i="1"/>
  <c r="EW41" i="1" s="1"/>
  <c r="GR41" i="1"/>
  <c r="GF40" i="1"/>
  <c r="FA40" i="1" s="1"/>
  <c r="GR40" i="1"/>
  <c r="GR39" i="1"/>
  <c r="GF39" i="1"/>
  <c r="FC39" i="1" s="1"/>
  <c r="GI54" i="1"/>
  <c r="FR74" i="1"/>
  <c r="FI74" i="1"/>
  <c r="GU54" i="1"/>
  <c r="FE74" i="1"/>
  <c r="FG74" i="1"/>
  <c r="FQ74" i="1"/>
  <c r="FJ74" i="1"/>
  <c r="GV39" i="1"/>
  <c r="GJ39" i="1"/>
  <c r="GV54" i="1"/>
  <c r="GJ54" i="1"/>
  <c r="GI45" i="1"/>
  <c r="FI65" i="1"/>
  <c r="GU45" i="1"/>
  <c r="FG65" i="1"/>
  <c r="FR65" i="1"/>
  <c r="FJ65" i="1"/>
  <c r="FQ65" i="1"/>
  <c r="FE65" i="1"/>
  <c r="GJ51" i="1"/>
  <c r="GV51" i="1"/>
  <c r="FM76" i="1"/>
  <c r="FO76" i="1"/>
  <c r="FH75" i="1"/>
  <c r="FK75" i="1"/>
  <c r="FN74" i="1"/>
  <c r="FH74" i="1"/>
  <c r="FO74" i="1"/>
  <c r="FN73" i="1"/>
  <c r="FF73" i="1"/>
  <c r="FO73" i="1"/>
  <c r="FL72" i="1"/>
  <c r="FH72" i="1"/>
  <c r="FP72" i="1"/>
  <c r="FL71" i="1"/>
  <c r="FL70" i="1"/>
  <c r="FM69" i="1"/>
  <c r="FM68" i="1"/>
  <c r="FL68" i="1"/>
  <c r="FL66" i="1"/>
  <c r="FP66" i="1"/>
  <c r="FO66" i="1"/>
  <c r="FL65" i="1"/>
  <c r="FN65" i="1"/>
  <c r="FP65" i="1"/>
  <c r="FN64" i="1"/>
  <c r="FH64" i="1"/>
  <c r="FM62" i="1"/>
  <c r="FF62" i="1"/>
  <c r="FO62" i="1"/>
  <c r="FK60" i="1"/>
  <c r="FO60" i="1"/>
  <c r="FM59" i="1"/>
  <c r="FK59" i="1"/>
  <c r="FO59" i="1"/>
  <c r="GX56" i="1"/>
  <c r="GL56" i="1"/>
  <c r="GX55" i="1"/>
  <c r="GL55" i="1"/>
  <c r="GX54" i="1"/>
  <c r="GL54" i="1"/>
  <c r="GX53" i="1"/>
  <c r="GL53" i="1"/>
  <c r="GX52" i="1"/>
  <c r="GL52" i="1"/>
  <c r="GX51" i="1"/>
  <c r="GL51" i="1"/>
  <c r="GX50" i="1"/>
  <c r="GL50" i="1"/>
  <c r="GX49" i="1"/>
  <c r="GL49" i="1"/>
  <c r="GL48" i="1"/>
  <c r="GX48" i="1"/>
  <c r="GL47" i="1"/>
  <c r="GX47" i="1"/>
  <c r="GL46" i="1"/>
  <c r="GX46" i="1"/>
  <c r="GX45" i="1"/>
  <c r="GL45" i="1"/>
  <c r="GX44" i="1"/>
  <c r="GL44" i="1"/>
  <c r="GX43" i="1"/>
  <c r="GL43" i="1"/>
  <c r="GL42" i="1"/>
  <c r="GX42" i="1"/>
  <c r="GX41" i="1"/>
  <c r="GL41" i="1"/>
  <c r="GX40" i="1"/>
  <c r="GL40" i="1"/>
  <c r="GX39" i="1"/>
  <c r="GL39" i="1"/>
  <c r="GW56" i="1"/>
  <c r="GK56" i="1"/>
  <c r="GW55" i="1"/>
  <c r="GK55" i="1"/>
  <c r="GW54" i="1"/>
  <c r="GK54" i="1"/>
  <c r="GW53" i="1"/>
  <c r="GK53" i="1"/>
  <c r="FL53" i="1" s="1"/>
  <c r="GK52" i="1"/>
  <c r="GW52" i="1"/>
  <c r="GK51" i="1"/>
  <c r="GW51" i="1"/>
  <c r="GW50" i="1"/>
  <c r="GK50" i="1"/>
  <c r="GW49" i="1"/>
  <c r="GK49" i="1"/>
  <c r="GW48" i="1"/>
  <c r="GK48" i="1"/>
  <c r="GW47" i="1"/>
  <c r="GK47" i="1"/>
  <c r="GW46" i="1"/>
  <c r="GK46" i="1"/>
  <c r="GW45" i="1"/>
  <c r="GK45" i="1"/>
  <c r="GW44" i="1"/>
  <c r="GK44" i="1"/>
  <c r="GW43" i="1"/>
  <c r="GK43" i="1"/>
  <c r="GW42" i="1"/>
  <c r="GK42" i="1"/>
  <c r="FG42" i="1" s="1"/>
  <c r="GW41" i="1"/>
  <c r="GK41" i="1"/>
  <c r="GW40" i="1"/>
  <c r="GK40" i="1"/>
  <c r="GW39" i="1"/>
  <c r="GK39" i="1"/>
  <c r="GX38" i="1"/>
  <c r="GL38" i="1"/>
  <c r="GF38" i="1"/>
  <c r="EV38" i="1" s="1"/>
  <c r="GR38" i="1"/>
  <c r="FB58" i="1"/>
  <c r="FD58" i="1"/>
  <c r="FK58" i="1"/>
  <c r="EY58" i="1"/>
  <c r="EU58" i="1"/>
  <c r="EQ49" i="1"/>
  <c r="GW38" i="1"/>
  <c r="GK38" i="1"/>
  <c r="EX58" i="1"/>
  <c r="EW58" i="1"/>
  <c r="EP49" i="1"/>
  <c r="CE64" i="1"/>
  <c r="FA58" i="1"/>
  <c r="EZ58" i="1"/>
  <c r="FR58" i="1"/>
  <c r="GS38" i="1"/>
  <c r="GG38" i="1"/>
  <c r="EQ43" i="1"/>
  <c r="EP56" i="1"/>
  <c r="AZ49" i="1"/>
  <c r="T49" i="1" s="1"/>
  <c r="DC49" i="1" s="1"/>
  <c r="DO49" i="1" s="1"/>
  <c r="EQ41" i="1"/>
  <c r="EQ47" i="1"/>
  <c r="EQ56" i="1"/>
  <c r="AZ56" i="1"/>
  <c r="T56" i="1" s="1"/>
  <c r="DC56" i="1" s="1"/>
  <c r="EA56" i="1" s="1"/>
  <c r="CE71" i="1"/>
  <c r="CD60" i="1"/>
  <c r="EA50" i="1"/>
  <c r="DO50" i="1"/>
  <c r="DO55" i="1"/>
  <c r="CL74" i="1"/>
  <c r="CJ74" i="1"/>
  <c r="DZ54" i="1"/>
  <c r="CS74" i="1"/>
  <c r="CP74" i="1"/>
  <c r="CQ74" i="1"/>
  <c r="CK74" i="1"/>
  <c r="BZ58" i="1"/>
  <c r="CD65" i="1"/>
  <c r="CT74" i="1"/>
  <c r="EQ53" i="1"/>
  <c r="AZ53" i="1"/>
  <c r="T53" i="1" s="1"/>
  <c r="DC53" i="1" s="1"/>
  <c r="EA48" i="1"/>
  <c r="DO48" i="1"/>
  <c r="DX56" i="1"/>
  <c r="DL56" i="1"/>
  <c r="DX53" i="1"/>
  <c r="DL53" i="1"/>
  <c r="DX52" i="1"/>
  <c r="DL52" i="1"/>
  <c r="DX50" i="1"/>
  <c r="DL50" i="1"/>
  <c r="DL49" i="1"/>
  <c r="DX49" i="1"/>
  <c r="DX47" i="1"/>
  <c r="DL47" i="1"/>
  <c r="DX45" i="1"/>
  <c r="DL45" i="1"/>
  <c r="DX43" i="1"/>
  <c r="DL43" i="1"/>
  <c r="DL41" i="1"/>
  <c r="DX41" i="1"/>
  <c r="DX39" i="1"/>
  <c r="DL39" i="1"/>
  <c r="DW52" i="1"/>
  <c r="DK52" i="1"/>
  <c r="CB72" i="1"/>
  <c r="CI72" i="1"/>
  <c r="CE72" i="1"/>
  <c r="CG72" i="1"/>
  <c r="CF72" i="1"/>
  <c r="CC72" i="1"/>
  <c r="CD72" i="1"/>
  <c r="BZ72" i="1"/>
  <c r="CA72" i="1"/>
  <c r="CH72" i="1"/>
  <c r="DW46" i="1"/>
  <c r="DK46" i="1"/>
  <c r="CG46" i="1" s="1"/>
  <c r="BZ66" i="1"/>
  <c r="CC66" i="1"/>
  <c r="CE66" i="1"/>
  <c r="CI66" i="1"/>
  <c r="CB66" i="1"/>
  <c r="CF66" i="1"/>
  <c r="CA66" i="1"/>
  <c r="CH66" i="1"/>
  <c r="CD66" i="1"/>
  <c r="CG66" i="1"/>
  <c r="DW42" i="1"/>
  <c r="DK42" i="1"/>
  <c r="CC42" i="1" s="1"/>
  <c r="CF62" i="1"/>
  <c r="CB62" i="1"/>
  <c r="CC62" i="1"/>
  <c r="CD62" i="1"/>
  <c r="CE62" i="1"/>
  <c r="CG62" i="1"/>
  <c r="CH62" i="1"/>
  <c r="CI62" i="1"/>
  <c r="BZ62" i="1"/>
  <c r="CA62" i="1"/>
  <c r="CD67" i="1"/>
  <c r="CE59" i="1"/>
  <c r="CG58" i="1"/>
  <c r="CA58" i="1"/>
  <c r="EC56" i="1"/>
  <c r="DQ56" i="1"/>
  <c r="EC53" i="1"/>
  <c r="DQ53" i="1"/>
  <c r="V52" i="1"/>
  <c r="DE52" i="1" s="1"/>
  <c r="AZ52" i="1"/>
  <c r="T52" i="1" s="1"/>
  <c r="DC52" i="1" s="1"/>
  <c r="EQ52" i="1"/>
  <c r="V50" i="1"/>
  <c r="DE50" i="1" s="1"/>
  <c r="EQ50" i="1"/>
  <c r="EC49" i="1"/>
  <c r="DQ49" i="1"/>
  <c r="EC47" i="1"/>
  <c r="DQ47" i="1"/>
  <c r="EC45" i="1"/>
  <c r="DQ45" i="1"/>
  <c r="EC43" i="1"/>
  <c r="DQ43" i="1"/>
  <c r="EC41" i="1"/>
  <c r="DQ41" i="1"/>
  <c r="DQ39" i="1"/>
  <c r="EC39" i="1"/>
  <c r="CV73" i="1"/>
  <c r="DZ53" i="1"/>
  <c r="CJ73" i="1"/>
  <c r="CW73" i="1"/>
  <c r="CR73" i="1"/>
  <c r="CQ73" i="1"/>
  <c r="CD63" i="1"/>
  <c r="DX54" i="1"/>
  <c r="DL54" i="1"/>
  <c r="DX51" i="1"/>
  <c r="DL51" i="1"/>
  <c r="DX46" i="1"/>
  <c r="DL46" i="1"/>
  <c r="DX42" i="1"/>
  <c r="DL42" i="1"/>
  <c r="DW53" i="1"/>
  <c r="DK53" i="1"/>
  <c r="CB53" i="1" s="1"/>
  <c r="DW48" i="1"/>
  <c r="DK48" i="1"/>
  <c r="CG48" i="1" s="1"/>
  <c r="DO54" i="1"/>
  <c r="CV70" i="1"/>
  <c r="CL70" i="1"/>
  <c r="DN50" i="1"/>
  <c r="EC55" i="1"/>
  <c r="DQ55" i="1"/>
  <c r="EC54" i="1"/>
  <c r="DQ54" i="1"/>
  <c r="EC51" i="1"/>
  <c r="DQ51" i="1"/>
  <c r="EC48" i="1"/>
  <c r="DQ48" i="1"/>
  <c r="EC46" i="1"/>
  <c r="DQ46" i="1"/>
  <c r="DQ44" i="1"/>
  <c r="EC44" i="1"/>
  <c r="EC42" i="1"/>
  <c r="DQ42" i="1"/>
  <c r="EC40" i="1"/>
  <c r="DQ40" i="1"/>
  <c r="EB53" i="1"/>
  <c r="DP53" i="1"/>
  <c r="EB51" i="1"/>
  <c r="DP51" i="1"/>
  <c r="EB48" i="1"/>
  <c r="DP48" i="1"/>
  <c r="DP45" i="1"/>
  <c r="EB45" i="1"/>
  <c r="EB41" i="1"/>
  <c r="DP41" i="1"/>
  <c r="EB55" i="1"/>
  <c r="DP55" i="1"/>
  <c r="EB54" i="1"/>
  <c r="DP54" i="1"/>
  <c r="EB50" i="1"/>
  <c r="DP50" i="1"/>
  <c r="DP43" i="1"/>
  <c r="EB43" i="1"/>
  <c r="EB40" i="1"/>
  <c r="DP40" i="1"/>
  <c r="CI76" i="1"/>
  <c r="CH76" i="1"/>
  <c r="CD75" i="1"/>
  <c r="BZ75" i="1"/>
  <c r="CD74" i="1"/>
  <c r="CF73" i="1"/>
  <c r="BZ73" i="1"/>
  <c r="CC70" i="1"/>
  <c r="CH70" i="1"/>
  <c r="CE70" i="1"/>
  <c r="CA69" i="1"/>
  <c r="CD69" i="1"/>
  <c r="CA68" i="1"/>
  <c r="CI68" i="1"/>
  <c r="CE68" i="1"/>
  <c r="CG67" i="1"/>
  <c r="BZ67" i="1"/>
  <c r="CH65" i="1"/>
  <c r="CA65" i="1"/>
  <c r="CB65" i="1"/>
  <c r="CF64" i="1"/>
  <c r="CC64" i="1"/>
  <c r="CB64" i="1"/>
  <c r="CI63" i="1"/>
  <c r="CG63" i="1"/>
  <c r="CC61" i="1"/>
  <c r="CE61" i="1"/>
  <c r="CA60" i="1"/>
  <c r="CG60" i="1"/>
  <c r="CI59" i="1"/>
  <c r="DW56" i="1"/>
  <c r="DK56" i="1"/>
  <c r="DW49" i="1"/>
  <c r="DK49" i="1"/>
  <c r="DW47" i="1"/>
  <c r="DK47" i="1"/>
  <c r="CG47" i="1" s="1"/>
  <c r="DW44" i="1"/>
  <c r="DK44" i="1"/>
  <c r="CG44" i="1" s="1"/>
  <c r="DW39" i="1"/>
  <c r="DK39" i="1"/>
  <c r="CB39" i="1" s="1"/>
  <c r="CA76" i="1"/>
  <c r="CC76" i="1"/>
  <c r="CE76" i="1"/>
  <c r="CH75" i="1"/>
  <c r="CI75" i="1"/>
  <c r="CB75" i="1"/>
  <c r="CH74" i="1"/>
  <c r="CF74" i="1"/>
  <c r="CE74" i="1"/>
  <c r="BZ74" i="1"/>
  <c r="CC73" i="1"/>
  <c r="CH73" i="1"/>
  <c r="CD73" i="1"/>
  <c r="CE73" i="1"/>
  <c r="CF71" i="1"/>
  <c r="CD71" i="1"/>
  <c r="CA70" i="1"/>
  <c r="CD70" i="1"/>
  <c r="CT70" i="1"/>
  <c r="CH69" i="1"/>
  <c r="CI69" i="1"/>
  <c r="CD68" i="1"/>
  <c r="CC67" i="1"/>
  <c r="CA67" i="1"/>
  <c r="CE67" i="1"/>
  <c r="CC65" i="1"/>
  <c r="CF65" i="1"/>
  <c r="CI65" i="1"/>
  <c r="CG64" i="1"/>
  <c r="CH64" i="1"/>
  <c r="BZ64" i="1"/>
  <c r="CF63" i="1"/>
  <c r="CA63" i="1"/>
  <c r="BZ63" i="1"/>
  <c r="CB63" i="1"/>
  <c r="CF61" i="1"/>
  <c r="CA61" i="1"/>
  <c r="CI61" i="1"/>
  <c r="CD61" i="1"/>
  <c r="CI60" i="1"/>
  <c r="CB60" i="1"/>
  <c r="CE60" i="1"/>
  <c r="CF59" i="1"/>
  <c r="CD59" i="1"/>
  <c r="EB52" i="1"/>
  <c r="DP52" i="1"/>
  <c r="EB46" i="1"/>
  <c r="DP46" i="1"/>
  <c r="EB42" i="1"/>
  <c r="DP42" i="1"/>
  <c r="EB56" i="1"/>
  <c r="DP56" i="1"/>
  <c r="EB49" i="1"/>
  <c r="DP49" i="1"/>
  <c r="EB47" i="1"/>
  <c r="DP47" i="1"/>
  <c r="EB44" i="1"/>
  <c r="DP44" i="1"/>
  <c r="EB39" i="1"/>
  <c r="DP39" i="1"/>
  <c r="CG76" i="1"/>
  <c r="BZ76" i="1"/>
  <c r="CF75" i="1"/>
  <c r="CA75" i="1"/>
  <c r="CI74" i="1"/>
  <c r="CA74" i="1"/>
  <c r="CG73" i="1"/>
  <c r="CB73" i="1"/>
  <c r="CH71" i="1"/>
  <c r="CA71" i="1"/>
  <c r="CC71" i="1"/>
  <c r="CG70" i="1"/>
  <c r="CK70" i="1"/>
  <c r="CQ70" i="1"/>
  <c r="CG69" i="1"/>
  <c r="CF69" i="1"/>
  <c r="CB69" i="1"/>
  <c r="CC68" i="1"/>
  <c r="CH68" i="1"/>
  <c r="BZ68" i="1"/>
  <c r="CF67" i="1"/>
  <c r="CH67" i="1"/>
  <c r="CI67" i="1"/>
  <c r="CB67" i="1"/>
  <c r="CE65" i="1"/>
  <c r="CA64" i="1"/>
  <c r="CC63" i="1"/>
  <c r="CH63" i="1"/>
  <c r="CH61" i="1"/>
  <c r="CG61" i="1"/>
  <c r="CB61" i="1"/>
  <c r="CH60" i="1"/>
  <c r="CG59" i="1"/>
  <c r="CH59" i="1"/>
  <c r="CB59" i="1"/>
  <c r="DX55" i="1"/>
  <c r="DL55" i="1"/>
  <c r="DX48" i="1"/>
  <c r="DL48" i="1"/>
  <c r="DL44" i="1"/>
  <c r="DX44" i="1"/>
  <c r="DX40" i="1"/>
  <c r="DL40" i="1"/>
  <c r="DW51" i="1"/>
  <c r="DK51" i="1"/>
  <c r="CB51" i="1" s="1"/>
  <c r="DW45" i="1"/>
  <c r="DK45" i="1"/>
  <c r="DW41" i="1"/>
  <c r="DK41" i="1"/>
  <c r="CH41" i="1" s="1"/>
  <c r="DW55" i="1"/>
  <c r="DK55" i="1"/>
  <c r="CB55" i="1" s="1"/>
  <c r="DW54" i="1"/>
  <c r="DK54" i="1"/>
  <c r="DW50" i="1"/>
  <c r="DK50" i="1"/>
  <c r="DW43" i="1"/>
  <c r="DK43" i="1"/>
  <c r="BZ43" i="1" s="1"/>
  <c r="DW40" i="1"/>
  <c r="DK40" i="1"/>
  <c r="CF76" i="1"/>
  <c r="CD76" i="1"/>
  <c r="CC75" i="1"/>
  <c r="CG75" i="1"/>
  <c r="CE75" i="1"/>
  <c r="CC74" i="1"/>
  <c r="CG74" i="1"/>
  <c r="CB74" i="1"/>
  <c r="CI73" i="1"/>
  <c r="CA73" i="1"/>
  <c r="CG71" i="1"/>
  <c r="CI71" i="1"/>
  <c r="CB71" i="1"/>
  <c r="BZ71" i="1"/>
  <c r="CF70" i="1"/>
  <c r="CI70" i="1"/>
  <c r="CP70" i="1"/>
  <c r="BZ70" i="1"/>
  <c r="CC69" i="1"/>
  <c r="CE69" i="1"/>
  <c r="BZ69" i="1"/>
  <c r="CG68" i="1"/>
  <c r="CF68" i="1"/>
  <c r="CB68" i="1"/>
  <c r="CG65" i="1"/>
  <c r="BZ65" i="1"/>
  <c r="CI64" i="1"/>
  <c r="CD64" i="1"/>
  <c r="CE63" i="1"/>
  <c r="CF60" i="1"/>
  <c r="CC60" i="1"/>
  <c r="BZ60" i="1"/>
  <c r="CA59" i="1"/>
  <c r="CC59" i="1"/>
  <c r="BZ59" i="1"/>
  <c r="DX38" i="1"/>
  <c r="DL38" i="1"/>
  <c r="CI58" i="1"/>
  <c r="EB38" i="1"/>
  <c r="DP38" i="1"/>
  <c r="CF58" i="1"/>
  <c r="EC38" i="1"/>
  <c r="DQ38" i="1"/>
  <c r="DK38" i="1"/>
  <c r="CH38" i="1" s="1"/>
  <c r="DW38" i="1"/>
  <c r="CD58" i="1"/>
  <c r="CH58" i="1"/>
  <c r="CB58" i="1"/>
  <c r="CC58" i="1"/>
  <c r="FG37" i="1"/>
  <c r="EQ1" i="1"/>
  <c r="BO43" i="1"/>
  <c r="AI43" i="1" s="1"/>
  <c r="FW43" i="1" s="1"/>
  <c r="BO41" i="1"/>
  <c r="AI41" i="1" s="1"/>
  <c r="FW41" i="1" s="1"/>
  <c r="BO47" i="1"/>
  <c r="AI47" i="1" s="1"/>
  <c r="FW47" i="1" s="1"/>
  <c r="AY48" i="1"/>
  <c r="S48" i="1" s="1"/>
  <c r="DB48" i="1" s="1"/>
  <c r="EP53" i="1"/>
  <c r="EP54" i="1"/>
  <c r="EP52" i="1"/>
  <c r="AY56" i="1"/>
  <c r="S56" i="1" s="1"/>
  <c r="DB56" i="1" s="1"/>
  <c r="CT76" i="1" s="1"/>
  <c r="AZ47" i="1"/>
  <c r="T47" i="1" s="1"/>
  <c r="DC47" i="1" s="1"/>
  <c r="AZ43" i="1"/>
  <c r="T43" i="1" s="1"/>
  <c r="DC43" i="1" s="1"/>
  <c r="AY49" i="1"/>
  <c r="S49" i="1" s="1"/>
  <c r="DB49" i="1" s="1"/>
  <c r="CU69" i="1" s="1"/>
  <c r="AZ41" i="1"/>
  <c r="T41" i="1" s="1"/>
  <c r="DC41" i="1" s="1"/>
  <c r="AY55" i="1"/>
  <c r="S55" i="1" s="1"/>
  <c r="DB55" i="1" s="1"/>
  <c r="AY51" i="1"/>
  <c r="S51" i="1" s="1"/>
  <c r="DB51" i="1" s="1"/>
  <c r="CT71" i="1" s="1"/>
  <c r="EM56" i="1"/>
  <c r="EL56" i="1"/>
  <c r="EK56" i="1"/>
  <c r="EJ56" i="1"/>
  <c r="EM55" i="1"/>
  <c r="EL55" i="1"/>
  <c r="EI55" i="1"/>
  <c r="EM54" i="1"/>
  <c r="EL54" i="1"/>
  <c r="EJ54" i="1"/>
  <c r="EI54" i="1"/>
  <c r="EM53" i="1"/>
  <c r="EL53" i="1"/>
  <c r="EK53" i="1"/>
  <c r="EJ53" i="1"/>
  <c r="EI53" i="1"/>
  <c r="EM52" i="1"/>
  <c r="EL52" i="1"/>
  <c r="EK52" i="1"/>
  <c r="EJ52" i="1"/>
  <c r="EM51" i="1"/>
  <c r="EL51" i="1"/>
  <c r="EK51" i="1"/>
  <c r="EJ51" i="1"/>
  <c r="EI51" i="1"/>
  <c r="EM50" i="1"/>
  <c r="EL50" i="1"/>
  <c r="EK50" i="1"/>
  <c r="EJ50" i="1"/>
  <c r="EI50" i="1"/>
  <c r="EM49" i="1"/>
  <c r="EL49" i="1"/>
  <c r="EK49" i="1"/>
  <c r="EJ49" i="1"/>
  <c r="EI49" i="1"/>
  <c r="EM48" i="1"/>
  <c r="EL48" i="1"/>
  <c r="EK48" i="1"/>
  <c r="EM47" i="1"/>
  <c r="EL47" i="1"/>
  <c r="EK47" i="1"/>
  <c r="EJ47" i="1"/>
  <c r="EI47" i="1"/>
  <c r="EM46" i="1"/>
  <c r="EQ46" i="1" s="1"/>
  <c r="EL46" i="1"/>
  <c r="EK46" i="1"/>
  <c r="EJ46" i="1"/>
  <c r="EI46" i="1"/>
  <c r="EM45" i="1"/>
  <c r="EQ45" i="1" s="1"/>
  <c r="EL45" i="1"/>
  <c r="EK45" i="1"/>
  <c r="EJ45" i="1"/>
  <c r="EI45" i="1"/>
  <c r="EM44" i="1"/>
  <c r="EQ44" i="1" s="1"/>
  <c r="EL44" i="1"/>
  <c r="EK44" i="1"/>
  <c r="EJ44" i="1"/>
  <c r="EM43" i="1"/>
  <c r="EL43" i="1"/>
  <c r="EK43" i="1"/>
  <c r="EJ43" i="1"/>
  <c r="EI43" i="1"/>
  <c r="EM42" i="1"/>
  <c r="EQ42" i="1" s="1"/>
  <c r="EL42" i="1"/>
  <c r="EK42" i="1"/>
  <c r="EJ42" i="1"/>
  <c r="EI42" i="1"/>
  <c r="EM41" i="1"/>
  <c r="EL41" i="1"/>
  <c r="EK41" i="1"/>
  <c r="EJ41" i="1"/>
  <c r="EI41" i="1"/>
  <c r="EM40" i="1"/>
  <c r="EQ40" i="1" s="1"/>
  <c r="EL40" i="1"/>
  <c r="EK40" i="1"/>
  <c r="EJ40" i="1"/>
  <c r="EM39" i="1"/>
  <c r="AZ39" i="1" s="1"/>
  <c r="T39" i="1" s="1"/>
  <c r="DC39" i="1" s="1"/>
  <c r="EL39" i="1"/>
  <c r="EK39" i="1"/>
  <c r="EJ39" i="1"/>
  <c r="EI39" i="1"/>
  <c r="EM38" i="1"/>
  <c r="EQ38" i="1" s="1"/>
  <c r="EL38" i="1"/>
  <c r="EP38" i="1" s="1"/>
  <c r="EK38" i="1"/>
  <c r="EJ38" i="1"/>
  <c r="EK54" i="1"/>
  <c r="CV72" i="1" l="1"/>
  <c r="DO51" i="1"/>
  <c r="CJ72" i="1"/>
  <c r="CP72" i="1"/>
  <c r="GL1" i="1"/>
  <c r="HB37" i="1"/>
  <c r="HB1" i="1" s="1"/>
  <c r="CU72" i="1"/>
  <c r="CR72" i="1"/>
  <c r="CQ72" i="1"/>
  <c r="CW72" i="1"/>
  <c r="FI58" i="1"/>
  <c r="FG58" i="1"/>
  <c r="FO58" i="1"/>
  <c r="FK48" i="1"/>
  <c r="DT37" i="1"/>
  <c r="DD1" i="1"/>
  <c r="CM70" i="1"/>
  <c r="CT73" i="1"/>
  <c r="CU74" i="1"/>
  <c r="CW70" i="1"/>
  <c r="CK73" i="1"/>
  <c r="CS73" i="1"/>
  <c r="CL73" i="1"/>
  <c r="CM74" i="1"/>
  <c r="DN54" i="1"/>
  <c r="CK54" i="1" s="1"/>
  <c r="CN74" i="1"/>
  <c r="CS72" i="1"/>
  <c r="CM72" i="1"/>
  <c r="CL72" i="1"/>
  <c r="FF58" i="1"/>
  <c r="GU38" i="1"/>
  <c r="FJ38" i="1" s="1"/>
  <c r="FQ58" i="1"/>
  <c r="FM58" i="1"/>
  <c r="CO74" i="1"/>
  <c r="FQ1" i="1"/>
  <c r="GG37" i="1"/>
  <c r="GT37" i="1"/>
  <c r="GT1" i="1" s="1"/>
  <c r="GD1" i="1"/>
  <c r="FY37" i="1"/>
  <c r="FI1" i="1"/>
  <c r="EU1" i="1"/>
  <c r="FK37" i="1"/>
  <c r="CZ1" i="1"/>
  <c r="DP37" i="1"/>
  <c r="FM1" i="1"/>
  <c r="GC37" i="1"/>
  <c r="EY1" i="1"/>
  <c r="FO37" i="1"/>
  <c r="DH37" i="1"/>
  <c r="CR1" i="1"/>
  <c r="FC1" i="1"/>
  <c r="FS37" i="1"/>
  <c r="CT72" i="1"/>
  <c r="FL58" i="1"/>
  <c r="FM50" i="1"/>
  <c r="CU73" i="1"/>
  <c r="CU70" i="1"/>
  <c r="CR70" i="1"/>
  <c r="CS70" i="1"/>
  <c r="DZ50" i="1"/>
  <c r="CL50" i="1" s="1"/>
  <c r="CP73" i="1"/>
  <c r="CM73" i="1"/>
  <c r="CO70" i="1"/>
  <c r="CO73" i="1"/>
  <c r="CR74" i="1"/>
  <c r="CV74" i="1"/>
  <c r="CK72" i="1"/>
  <c r="DN52" i="1"/>
  <c r="CS52" i="1" s="1"/>
  <c r="FE58" i="1"/>
  <c r="GI38" i="1"/>
  <c r="FH58" i="1"/>
  <c r="FP58" i="1"/>
  <c r="FF49" i="1"/>
  <c r="DL37" i="1"/>
  <c r="CV1" i="1"/>
  <c r="DF37" i="1"/>
  <c r="CP1" i="1"/>
  <c r="FJ58" i="1"/>
  <c r="FH39" i="1"/>
  <c r="FN45" i="1"/>
  <c r="FF55" i="1"/>
  <c r="GV38" i="1"/>
  <c r="FH40" i="1"/>
  <c r="FK46" i="1"/>
  <c r="FM44" i="1"/>
  <c r="FH56" i="1"/>
  <c r="FA47" i="1"/>
  <c r="EW55" i="1"/>
  <c r="FL54" i="1"/>
  <c r="FD53" i="1"/>
  <c r="FB41" i="1"/>
  <c r="FB53" i="1"/>
  <c r="FA41" i="1"/>
  <c r="EW38" i="1"/>
  <c r="EY53" i="1"/>
  <c r="FD41" i="1"/>
  <c r="EW49" i="1"/>
  <c r="EW53" i="1"/>
  <c r="EV53" i="1"/>
  <c r="EU41" i="1"/>
  <c r="EY50" i="1"/>
  <c r="EX53" i="1"/>
  <c r="FB48" i="1"/>
  <c r="FA55" i="1"/>
  <c r="EA49" i="1"/>
  <c r="EX39" i="1"/>
  <c r="EV47" i="1"/>
  <c r="EW50" i="1"/>
  <c r="FC54" i="1"/>
  <c r="CD49" i="1"/>
  <c r="CN73" i="1"/>
  <c r="EX38" i="1"/>
  <c r="EY39" i="1"/>
  <c r="EV41" i="1"/>
  <c r="EX41" i="1"/>
  <c r="EZ43" i="1"/>
  <c r="EX45" i="1"/>
  <c r="FD49" i="1"/>
  <c r="EU50" i="1"/>
  <c r="EU53" i="1"/>
  <c r="FC53" i="1"/>
  <c r="EY38" i="1"/>
  <c r="FA38" i="1"/>
  <c r="FD39" i="1"/>
  <c r="EY43" i="1"/>
  <c r="EY45" i="1"/>
  <c r="FB45" i="1"/>
  <c r="EY47" i="1"/>
  <c r="FB47" i="1"/>
  <c r="EV49" i="1"/>
  <c r="FC49" i="1"/>
  <c r="EV55" i="1"/>
  <c r="EZ39" i="1"/>
  <c r="EV39" i="1"/>
  <c r="EW43" i="1"/>
  <c r="FC45" i="1"/>
  <c r="FC47" i="1"/>
  <c r="EU49" i="1"/>
  <c r="EX49" i="1"/>
  <c r="EZ55" i="1"/>
  <c r="FD55" i="1"/>
  <c r="EW39" i="1"/>
  <c r="FB39" i="1"/>
  <c r="EU43" i="1"/>
  <c r="EV45" i="1"/>
  <c r="EU47" i="1"/>
  <c r="FD47" i="1"/>
  <c r="EY49" i="1"/>
  <c r="FA49" i="1"/>
  <c r="EY55" i="1"/>
  <c r="FN38" i="1"/>
  <c r="FB38" i="1"/>
  <c r="CN70" i="1"/>
  <c r="DO56" i="1"/>
  <c r="EU38" i="1"/>
  <c r="FD38" i="1"/>
  <c r="FO45" i="1"/>
  <c r="FF53" i="1"/>
  <c r="FO55" i="1"/>
  <c r="CA48" i="1"/>
  <c r="FN39" i="1"/>
  <c r="FF45" i="1"/>
  <c r="FL49" i="1"/>
  <c r="FL55" i="1"/>
  <c r="FM55" i="1"/>
  <c r="FC41" i="1"/>
  <c r="FO38" i="1"/>
  <c r="FM39" i="1"/>
  <c r="FF39" i="1"/>
  <c r="FP45" i="1"/>
  <c r="FH45" i="1"/>
  <c r="FL45" i="1"/>
  <c r="FH49" i="1"/>
  <c r="FO53" i="1"/>
  <c r="FH53" i="1"/>
  <c r="FN55" i="1"/>
  <c r="FM45" i="1"/>
  <c r="FF54" i="1"/>
  <c r="FL46" i="1"/>
  <c r="FL52" i="1"/>
  <c r="FM40" i="1"/>
  <c r="FN51" i="1"/>
  <c r="FL39" i="1"/>
  <c r="FO49" i="1"/>
  <c r="FP49" i="1"/>
  <c r="FK49" i="1"/>
  <c r="FK53" i="1"/>
  <c r="FM53" i="1"/>
  <c r="FH55" i="1"/>
  <c r="FK55" i="1"/>
  <c r="EZ41" i="1"/>
  <c r="GI47" i="1"/>
  <c r="FF47" i="1" s="1"/>
  <c r="FE67" i="1"/>
  <c r="FG67" i="1"/>
  <c r="FR67" i="1"/>
  <c r="GU47" i="1"/>
  <c r="FJ67" i="1"/>
  <c r="FI67" i="1"/>
  <c r="FQ67" i="1"/>
  <c r="FN67" i="1"/>
  <c r="FO67" i="1"/>
  <c r="FK67" i="1"/>
  <c r="FH67" i="1"/>
  <c r="FF67" i="1"/>
  <c r="FP67" i="1"/>
  <c r="FM67" i="1"/>
  <c r="FL67" i="1"/>
  <c r="GI41" i="1"/>
  <c r="GU41" i="1"/>
  <c r="FI61" i="1"/>
  <c r="FJ61" i="1"/>
  <c r="FE61" i="1"/>
  <c r="FG61" i="1"/>
  <c r="FQ61" i="1"/>
  <c r="FR61" i="1"/>
  <c r="FL61" i="1"/>
  <c r="FM61" i="1"/>
  <c r="FK61" i="1"/>
  <c r="FP61" i="1"/>
  <c r="FF61" i="1"/>
  <c r="FO61" i="1"/>
  <c r="FN61" i="1"/>
  <c r="FH61" i="1"/>
  <c r="GU43" i="1"/>
  <c r="FI43" i="1" s="1"/>
  <c r="FJ63" i="1"/>
  <c r="FQ63" i="1"/>
  <c r="FE63" i="1"/>
  <c r="GI43" i="1"/>
  <c r="FO43" i="1" s="1"/>
  <c r="FI63" i="1"/>
  <c r="FG63" i="1"/>
  <c r="FR63" i="1"/>
  <c r="FN63" i="1"/>
  <c r="FL63" i="1"/>
  <c r="FP63" i="1"/>
  <c r="FM63" i="1"/>
  <c r="FH63" i="1"/>
  <c r="FO63" i="1"/>
  <c r="FF63" i="1"/>
  <c r="FK63" i="1"/>
  <c r="CP53" i="1"/>
  <c r="FP38" i="1"/>
  <c r="FC38" i="1"/>
  <c r="FK38" i="1"/>
  <c r="FH41" i="1"/>
  <c r="FK45" i="1"/>
  <c r="FO39" i="1"/>
  <c r="FP39" i="1"/>
  <c r="FK39" i="1"/>
  <c r="FA39" i="1"/>
  <c r="EY41" i="1"/>
  <c r="EW45" i="1"/>
  <c r="FD45" i="1"/>
  <c r="FA45" i="1"/>
  <c r="EW47" i="1"/>
  <c r="EZ49" i="1"/>
  <c r="FM49" i="1"/>
  <c r="FN49" i="1"/>
  <c r="FO50" i="1"/>
  <c r="EZ50" i="1"/>
  <c r="FP53" i="1"/>
  <c r="FN53" i="1"/>
  <c r="EU55" i="1"/>
  <c r="FP55" i="1"/>
  <c r="FB55" i="1"/>
  <c r="FC55" i="1"/>
  <c r="FI45" i="1"/>
  <c r="FJ45" i="1"/>
  <c r="FE45" i="1"/>
  <c r="FR45" i="1"/>
  <c r="FQ45" i="1"/>
  <c r="FG45" i="1"/>
  <c r="EZ53" i="1"/>
  <c r="EV42" i="1"/>
  <c r="FM42" i="1"/>
  <c r="EX42" i="1"/>
  <c r="EY51" i="1"/>
  <c r="EU51" i="1"/>
  <c r="FJ46" i="1"/>
  <c r="FQ46" i="1"/>
  <c r="FR46" i="1"/>
  <c r="FI46" i="1"/>
  <c r="FG46" i="1"/>
  <c r="FE46" i="1"/>
  <c r="FI39" i="1"/>
  <c r="FG39" i="1"/>
  <c r="FR39" i="1"/>
  <c r="FQ39" i="1"/>
  <c r="FE39" i="1"/>
  <c r="FJ39" i="1"/>
  <c r="EY40" i="1"/>
  <c r="EW40" i="1"/>
  <c r="FO42" i="1"/>
  <c r="FO44" i="1"/>
  <c r="FH44" i="1"/>
  <c r="FB44" i="1"/>
  <c r="FD44" i="1"/>
  <c r="FP46" i="1"/>
  <c r="FD46" i="1"/>
  <c r="FN46" i="1"/>
  <c r="FF46" i="1"/>
  <c r="EY48" i="1"/>
  <c r="FH48" i="1"/>
  <c r="EX48" i="1"/>
  <c r="FM48" i="1"/>
  <c r="FH50" i="1"/>
  <c r="FC50" i="1"/>
  <c r="EZ52" i="1"/>
  <c r="EU52" i="1"/>
  <c r="FD52" i="1"/>
  <c r="FM52" i="1"/>
  <c r="FK52" i="1"/>
  <c r="EU54" i="1"/>
  <c r="EW54" i="1"/>
  <c r="EY56" i="1"/>
  <c r="FC56" i="1"/>
  <c r="FN56" i="1"/>
  <c r="EX56" i="1"/>
  <c r="EU39" i="1"/>
  <c r="FF40" i="1"/>
  <c r="FB40" i="1"/>
  <c r="FC40" i="1"/>
  <c r="EV43" i="1"/>
  <c r="EX43" i="1"/>
  <c r="EV51" i="1"/>
  <c r="FH51" i="1"/>
  <c r="FA51" i="1"/>
  <c r="FA54" i="1"/>
  <c r="FH54" i="1"/>
  <c r="FN54" i="1"/>
  <c r="FJ53" i="1"/>
  <c r="FQ53" i="1"/>
  <c r="FI53" i="1"/>
  <c r="FG53" i="1"/>
  <c r="FR53" i="1"/>
  <c r="FE53" i="1"/>
  <c r="FI42" i="1"/>
  <c r="FQ42" i="1"/>
  <c r="FE42" i="1"/>
  <c r="FR42" i="1"/>
  <c r="FJ42" i="1"/>
  <c r="FE48" i="1"/>
  <c r="FJ48" i="1"/>
  <c r="FI48" i="1"/>
  <c r="FG48" i="1"/>
  <c r="FQ48" i="1"/>
  <c r="FR48" i="1"/>
  <c r="EZ44" i="1"/>
  <c r="EY46" i="1"/>
  <c r="EZ48" i="1"/>
  <c r="FF42" i="1"/>
  <c r="FK42" i="1"/>
  <c r="FN42" i="1"/>
  <c r="FC46" i="1"/>
  <c r="EW48" i="1"/>
  <c r="FP51" i="1"/>
  <c r="EZ51" i="1"/>
  <c r="FJ52" i="1"/>
  <c r="FI52" i="1"/>
  <c r="FG52" i="1"/>
  <c r="FE52" i="1"/>
  <c r="FR52" i="1"/>
  <c r="FQ52" i="1"/>
  <c r="FJ40" i="1"/>
  <c r="FQ40" i="1"/>
  <c r="FI40" i="1"/>
  <c r="FR40" i="1"/>
  <c r="FE40" i="1"/>
  <c r="FG40" i="1"/>
  <c r="FO40" i="1"/>
  <c r="EZ42" i="1"/>
  <c r="EW44" i="1"/>
  <c r="FN44" i="1"/>
  <c r="EX44" i="1"/>
  <c r="EU44" i="1"/>
  <c r="FO46" i="1"/>
  <c r="EV46" i="1"/>
  <c r="EX46" i="1"/>
  <c r="FH46" i="1"/>
  <c r="FP48" i="1"/>
  <c r="FC48" i="1"/>
  <c r="FA48" i="1"/>
  <c r="FL48" i="1"/>
  <c r="FN50" i="1"/>
  <c r="FB50" i="1"/>
  <c r="FD50" i="1"/>
  <c r="EW52" i="1"/>
  <c r="EV52" i="1"/>
  <c r="FC52" i="1"/>
  <c r="FF52" i="1"/>
  <c r="EZ54" i="1"/>
  <c r="FO54" i="1"/>
  <c r="FO56" i="1"/>
  <c r="FP56" i="1"/>
  <c r="EV56" i="1"/>
  <c r="FM56" i="1"/>
  <c r="FE44" i="1"/>
  <c r="FR44" i="1"/>
  <c r="FQ44" i="1"/>
  <c r="FG44" i="1"/>
  <c r="FI44" i="1"/>
  <c r="FJ44" i="1"/>
  <c r="FJ49" i="1"/>
  <c r="FQ49" i="1"/>
  <c r="FR49" i="1"/>
  <c r="FI49" i="1"/>
  <c r="FG49" i="1"/>
  <c r="FE49" i="1"/>
  <c r="FL40" i="1"/>
  <c r="FD40" i="1"/>
  <c r="EX40" i="1"/>
  <c r="FA43" i="1"/>
  <c r="FD43" i="1"/>
  <c r="EX51" i="1"/>
  <c r="FC51" i="1"/>
  <c r="FK51" i="1"/>
  <c r="FK54" i="1"/>
  <c r="FM54" i="1"/>
  <c r="FP50" i="1"/>
  <c r="FD42" i="1"/>
  <c r="FB42" i="1"/>
  <c r="FC42" i="1"/>
  <c r="FO51" i="1"/>
  <c r="EZ40" i="1"/>
  <c r="EY42" i="1"/>
  <c r="EY44" i="1"/>
  <c r="FF44" i="1"/>
  <c r="FC44" i="1"/>
  <c r="EZ46" i="1"/>
  <c r="FM46" i="1"/>
  <c r="EU46" i="1"/>
  <c r="EU48" i="1"/>
  <c r="FF48" i="1"/>
  <c r="EV48" i="1"/>
  <c r="EX50" i="1"/>
  <c r="FF50" i="1"/>
  <c r="FK50" i="1"/>
  <c r="FO52" i="1"/>
  <c r="FB52" i="1"/>
  <c r="FA52" i="1"/>
  <c r="FH52" i="1"/>
  <c r="EY54" i="1"/>
  <c r="EU56" i="1"/>
  <c r="FD56" i="1"/>
  <c r="FL56" i="1"/>
  <c r="FA56" i="1"/>
  <c r="FI51" i="1"/>
  <c r="FG51" i="1"/>
  <c r="FE51" i="1"/>
  <c r="FJ51" i="1"/>
  <c r="FQ51" i="1"/>
  <c r="FR51" i="1"/>
  <c r="FJ56" i="1"/>
  <c r="FI56" i="1"/>
  <c r="FQ56" i="1"/>
  <c r="FR56" i="1"/>
  <c r="FE56" i="1"/>
  <c r="FG56" i="1"/>
  <c r="FN40" i="1"/>
  <c r="EV40" i="1"/>
  <c r="FC43" i="1"/>
  <c r="FD51" i="1"/>
  <c r="FF51" i="1"/>
  <c r="FL51" i="1"/>
  <c r="EV54" i="1"/>
  <c r="FR55" i="1"/>
  <c r="FE55" i="1"/>
  <c r="FJ55" i="1"/>
  <c r="FI55" i="1"/>
  <c r="FQ55" i="1"/>
  <c r="FG55" i="1"/>
  <c r="FI50" i="1"/>
  <c r="FG50" i="1"/>
  <c r="FE50" i="1"/>
  <c r="FJ50" i="1"/>
  <c r="FQ50" i="1"/>
  <c r="FR50" i="1"/>
  <c r="FH38" i="1"/>
  <c r="FR54" i="1"/>
  <c r="FQ54" i="1"/>
  <c r="FJ54" i="1"/>
  <c r="FG54" i="1"/>
  <c r="FE54" i="1"/>
  <c r="FI54" i="1"/>
  <c r="EZ45" i="1"/>
  <c r="EZ47" i="1"/>
  <c r="EY52" i="1"/>
  <c r="FA42" i="1"/>
  <c r="FL42" i="1"/>
  <c r="FH42" i="1"/>
  <c r="EW51" i="1"/>
  <c r="FP40" i="1"/>
  <c r="EU40" i="1"/>
  <c r="FP42" i="1"/>
  <c r="EU42" i="1"/>
  <c r="FP44" i="1"/>
  <c r="EV44" i="1"/>
  <c r="FK44" i="1"/>
  <c r="FL44" i="1"/>
  <c r="EW46" i="1"/>
  <c r="FB46" i="1"/>
  <c r="FO48" i="1"/>
  <c r="FN48" i="1"/>
  <c r="FA50" i="1"/>
  <c r="FL50" i="1"/>
  <c r="FP52" i="1"/>
  <c r="FN52" i="1"/>
  <c r="FP54" i="1"/>
  <c r="EZ56" i="1"/>
  <c r="FK56" i="1"/>
  <c r="FF56" i="1"/>
  <c r="FB56" i="1"/>
  <c r="FK40" i="1"/>
  <c r="FM51" i="1"/>
  <c r="FD54" i="1"/>
  <c r="FB54" i="1"/>
  <c r="FM38" i="1"/>
  <c r="FL38" i="1"/>
  <c r="CD42" i="1"/>
  <c r="EZ38" i="1"/>
  <c r="FF38" i="1"/>
  <c r="FR38" i="1"/>
  <c r="FE38" i="1"/>
  <c r="FQ38" i="1"/>
  <c r="CE53" i="1"/>
  <c r="CU71" i="1"/>
  <c r="CT69" i="1"/>
  <c r="EA39" i="1"/>
  <c r="DO39" i="1"/>
  <c r="CO71" i="1"/>
  <c r="CN71" i="1"/>
  <c r="CV71" i="1"/>
  <c r="CJ71" i="1"/>
  <c r="CL71" i="1"/>
  <c r="CW71" i="1"/>
  <c r="DN51" i="1"/>
  <c r="DZ51" i="1"/>
  <c r="CP71" i="1"/>
  <c r="CM71" i="1"/>
  <c r="CR71" i="1"/>
  <c r="CQ71" i="1"/>
  <c r="CS71" i="1"/>
  <c r="CK71" i="1"/>
  <c r="EA43" i="1"/>
  <c r="DO43" i="1"/>
  <c r="CC38" i="1"/>
  <c r="CD40" i="1"/>
  <c r="BZ40" i="1"/>
  <c r="CC40" i="1"/>
  <c r="CA40" i="1"/>
  <c r="CE40" i="1"/>
  <c r="CB40" i="1"/>
  <c r="CI40" i="1"/>
  <c r="CU50" i="1"/>
  <c r="BZ50" i="1"/>
  <c r="CG50" i="1"/>
  <c r="CB50" i="1"/>
  <c r="CH50" i="1"/>
  <c r="CT50" i="1"/>
  <c r="CF50" i="1"/>
  <c r="CD50" i="1"/>
  <c r="CE50" i="1"/>
  <c r="CI55" i="1"/>
  <c r="CC55" i="1"/>
  <c r="CH55" i="1"/>
  <c r="CD55" i="1"/>
  <c r="CG55" i="1"/>
  <c r="BZ55" i="1"/>
  <c r="CF55" i="1"/>
  <c r="CE55" i="1"/>
  <c r="CA55" i="1"/>
  <c r="CG45" i="1"/>
  <c r="CA45" i="1"/>
  <c r="CF45" i="1"/>
  <c r="CE45" i="1"/>
  <c r="CI45" i="1"/>
  <c r="CH45" i="1"/>
  <c r="CB45" i="1"/>
  <c r="CC45" i="1"/>
  <c r="CD45" i="1"/>
  <c r="CD39" i="1"/>
  <c r="CF39" i="1"/>
  <c r="BZ39" i="1"/>
  <c r="CC39" i="1"/>
  <c r="CE39" i="1"/>
  <c r="CA39" i="1"/>
  <c r="CI39" i="1"/>
  <c r="BZ47" i="1"/>
  <c r="CE47" i="1"/>
  <c r="CB47" i="1"/>
  <c r="CI47" i="1"/>
  <c r="CF47" i="1"/>
  <c r="CD47" i="1"/>
  <c r="CA47" i="1"/>
  <c r="CG56" i="1"/>
  <c r="CC56" i="1"/>
  <c r="CA56" i="1"/>
  <c r="CH56" i="1"/>
  <c r="BZ56" i="1"/>
  <c r="CE56" i="1"/>
  <c r="CB56" i="1"/>
  <c r="CF56" i="1"/>
  <c r="CI56" i="1"/>
  <c r="CA49" i="1"/>
  <c r="CV50" i="1"/>
  <c r="CA53" i="1"/>
  <c r="CD53" i="1"/>
  <c r="CU53" i="1"/>
  <c r="CT53" i="1"/>
  <c r="CG53" i="1"/>
  <c r="CF53" i="1"/>
  <c r="CI53" i="1"/>
  <c r="CC53" i="1"/>
  <c r="CH53" i="1"/>
  <c r="CQ53" i="1"/>
  <c r="CK53" i="1"/>
  <c r="CM53" i="1"/>
  <c r="EA52" i="1"/>
  <c r="DO52" i="1"/>
  <c r="CH39" i="1"/>
  <c r="CS53" i="1"/>
  <c r="CE42" i="1"/>
  <c r="CD56" i="1"/>
  <c r="CF42" i="1"/>
  <c r="CB42" i="1"/>
  <c r="CH42" i="1"/>
  <c r="CW75" i="1"/>
  <c r="CJ75" i="1"/>
  <c r="CN75" i="1"/>
  <c r="CO75" i="1"/>
  <c r="CL75" i="1"/>
  <c r="CV75" i="1"/>
  <c r="DZ55" i="1"/>
  <c r="DN55" i="1"/>
  <c r="CQ75" i="1"/>
  <c r="CR75" i="1"/>
  <c r="CS75" i="1"/>
  <c r="CM75" i="1"/>
  <c r="CK75" i="1"/>
  <c r="CP75" i="1"/>
  <c r="EA47" i="1"/>
  <c r="DO47" i="1"/>
  <c r="CF38" i="1"/>
  <c r="CT75" i="1"/>
  <c r="CR53" i="1"/>
  <c r="CS50" i="1"/>
  <c r="CQ50" i="1"/>
  <c r="CP50" i="1"/>
  <c r="CK50" i="1"/>
  <c r="CM50" i="1"/>
  <c r="CR50" i="1"/>
  <c r="CW53" i="1"/>
  <c r="CV53" i="1"/>
  <c r="CJ53" i="1"/>
  <c r="CL53" i="1"/>
  <c r="EC52" i="1"/>
  <c r="DQ52" i="1"/>
  <c r="CD46" i="1"/>
  <c r="CE46" i="1"/>
  <c r="CH46" i="1"/>
  <c r="CI46" i="1"/>
  <c r="CB46" i="1"/>
  <c r="CC46" i="1"/>
  <c r="CA46" i="1"/>
  <c r="BZ46" i="1"/>
  <c r="CF46" i="1"/>
  <c r="CH40" i="1"/>
  <c r="CF40" i="1"/>
  <c r="CS54" i="1"/>
  <c r="CR54" i="1"/>
  <c r="CG39" i="1"/>
  <c r="EA41" i="1"/>
  <c r="DO41" i="1"/>
  <c r="CW76" i="1"/>
  <c r="CV76" i="1"/>
  <c r="CN76" i="1"/>
  <c r="CJ76" i="1"/>
  <c r="DZ56" i="1"/>
  <c r="CL76" i="1"/>
  <c r="CO76" i="1"/>
  <c r="DN56" i="1"/>
  <c r="CT56" i="1" s="1"/>
  <c r="CM76" i="1"/>
  <c r="CR76" i="1"/>
  <c r="CK76" i="1"/>
  <c r="CQ76" i="1"/>
  <c r="CP76" i="1"/>
  <c r="CS76" i="1"/>
  <c r="DN48" i="1"/>
  <c r="CT48" i="1" s="1"/>
  <c r="CO68" i="1"/>
  <c r="CV68" i="1"/>
  <c r="CN68" i="1"/>
  <c r="CW68" i="1"/>
  <c r="CL68" i="1"/>
  <c r="CJ68" i="1"/>
  <c r="DZ48" i="1"/>
  <c r="CP68" i="1"/>
  <c r="CM68" i="1"/>
  <c r="CK68" i="1"/>
  <c r="CQ68" i="1"/>
  <c r="CS68" i="1"/>
  <c r="CR68" i="1"/>
  <c r="CG38" i="1"/>
  <c r="CU76" i="1"/>
  <c r="CH43" i="1"/>
  <c r="CG43" i="1"/>
  <c r="CE43" i="1"/>
  <c r="CB43" i="1"/>
  <c r="CD43" i="1"/>
  <c r="CC43" i="1"/>
  <c r="CF43" i="1"/>
  <c r="CI43" i="1"/>
  <c r="CA43" i="1"/>
  <c r="CG54" i="1"/>
  <c r="CC54" i="1"/>
  <c r="BZ54" i="1"/>
  <c r="CA54" i="1"/>
  <c r="CH54" i="1"/>
  <c r="CI54" i="1"/>
  <c r="CD54" i="1"/>
  <c r="CE54" i="1"/>
  <c r="CF54" i="1"/>
  <c r="CE41" i="1"/>
  <c r="CD41" i="1"/>
  <c r="CA41" i="1"/>
  <c r="CC41" i="1"/>
  <c r="CF41" i="1"/>
  <c r="CI41" i="1"/>
  <c r="BZ41" i="1"/>
  <c r="CG41" i="1"/>
  <c r="CB41" i="1"/>
  <c r="CI51" i="1"/>
  <c r="BZ51" i="1"/>
  <c r="CC51" i="1"/>
  <c r="CF51" i="1"/>
  <c r="CD51" i="1"/>
  <c r="CG51" i="1"/>
  <c r="CH51" i="1"/>
  <c r="CT51" i="1"/>
  <c r="CA51" i="1"/>
  <c r="CE51" i="1"/>
  <c r="CI44" i="1"/>
  <c r="CA44" i="1"/>
  <c r="CD44" i="1"/>
  <c r="BZ44" i="1"/>
  <c r="CF44" i="1"/>
  <c r="CE44" i="1"/>
  <c r="CH44" i="1"/>
  <c r="CC44" i="1"/>
  <c r="CI49" i="1"/>
  <c r="BZ49" i="1"/>
  <c r="CE49" i="1"/>
  <c r="CH49" i="1"/>
  <c r="CC49" i="1"/>
  <c r="CG49" i="1"/>
  <c r="CU68" i="1"/>
  <c r="CB49" i="1"/>
  <c r="BZ48" i="1"/>
  <c r="CB48" i="1"/>
  <c r="CH48" i="1"/>
  <c r="CE48" i="1"/>
  <c r="CC48" i="1"/>
  <c r="CF48" i="1"/>
  <c r="CI48" i="1"/>
  <c r="EC50" i="1"/>
  <c r="DQ50" i="1"/>
  <c r="CF49" i="1"/>
  <c r="CB54" i="1"/>
  <c r="BZ45" i="1"/>
  <c r="CH47" i="1"/>
  <c r="CC50" i="1"/>
  <c r="CN72" i="1"/>
  <c r="CI50" i="1"/>
  <c r="CN69" i="1"/>
  <c r="CW69" i="1"/>
  <c r="DZ49" i="1"/>
  <c r="CL69" i="1"/>
  <c r="CJ69" i="1"/>
  <c r="CO69" i="1"/>
  <c r="CV69" i="1"/>
  <c r="DN49" i="1"/>
  <c r="CS69" i="1"/>
  <c r="CQ69" i="1"/>
  <c r="CP69" i="1"/>
  <c r="CK69" i="1"/>
  <c r="CM69" i="1"/>
  <c r="CR69" i="1"/>
  <c r="CT68" i="1"/>
  <c r="CB44" i="1"/>
  <c r="CD48" i="1"/>
  <c r="CU51" i="1"/>
  <c r="CG42" i="1"/>
  <c r="CI42" i="1"/>
  <c r="BZ42" i="1"/>
  <c r="CA42" i="1"/>
  <c r="CD52" i="1"/>
  <c r="CH52" i="1"/>
  <c r="CI52" i="1"/>
  <c r="CB52" i="1"/>
  <c r="CE52" i="1"/>
  <c r="CA52" i="1"/>
  <c r="CC52" i="1"/>
  <c r="CF52" i="1"/>
  <c r="BZ52" i="1"/>
  <c r="CG52" i="1"/>
  <c r="CG40" i="1"/>
  <c r="EA53" i="1"/>
  <c r="DO53" i="1"/>
  <c r="CO53" i="1" s="1"/>
  <c r="CU75" i="1"/>
  <c r="CA50" i="1"/>
  <c r="CL54" i="1"/>
  <c r="CV54" i="1"/>
  <c r="CW54" i="1"/>
  <c r="CO54" i="1"/>
  <c r="CN54" i="1"/>
  <c r="CJ54" i="1"/>
  <c r="CO72" i="1"/>
  <c r="CV52" i="1"/>
  <c r="CW52" i="1"/>
  <c r="CL52" i="1"/>
  <c r="CJ52" i="1"/>
  <c r="CC47" i="1"/>
  <c r="BZ53" i="1"/>
  <c r="CB38" i="1"/>
  <c r="CE38" i="1"/>
  <c r="CI38" i="1"/>
  <c r="BZ38" i="1"/>
  <c r="CD38" i="1"/>
  <c r="CA38" i="1"/>
  <c r="FG1" i="1"/>
  <c r="FW37" i="1"/>
  <c r="AY38" i="1"/>
  <c r="S38" i="1" s="1"/>
  <c r="DB38" i="1" s="1"/>
  <c r="AZ40" i="1"/>
  <c r="T40" i="1" s="1"/>
  <c r="DC40" i="1" s="1"/>
  <c r="AZ42" i="1"/>
  <c r="T42" i="1" s="1"/>
  <c r="DC42" i="1" s="1"/>
  <c r="AY47" i="1"/>
  <c r="S47" i="1" s="1"/>
  <c r="DB47" i="1" s="1"/>
  <c r="AZ45" i="1"/>
  <c r="T45" i="1" s="1"/>
  <c r="DC45" i="1" s="1"/>
  <c r="AZ46" i="1"/>
  <c r="T46" i="1" s="1"/>
  <c r="DC46" i="1" s="1"/>
  <c r="AZ44" i="1"/>
  <c r="T44" i="1" s="1"/>
  <c r="DC44" i="1" s="1"/>
  <c r="EQ39" i="1"/>
  <c r="AZ38" i="1"/>
  <c r="T38" i="1" s="1"/>
  <c r="DC38" i="1" s="1"/>
  <c r="EP41" i="1"/>
  <c r="AY41" i="1"/>
  <c r="S41" i="1" s="1"/>
  <c r="DB41" i="1" s="1"/>
  <c r="EP44" i="1"/>
  <c r="AY44" i="1"/>
  <c r="S44" i="1" s="1"/>
  <c r="DB44" i="1" s="1"/>
  <c r="EP39" i="1"/>
  <c r="AY39" i="1"/>
  <c r="S39" i="1" s="1"/>
  <c r="DB39" i="1" s="1"/>
  <c r="EP43" i="1"/>
  <c r="AY43" i="1"/>
  <c r="S43" i="1" s="1"/>
  <c r="DB43" i="1" s="1"/>
  <c r="EP47" i="1"/>
  <c r="EP42" i="1"/>
  <c r="AY42" i="1"/>
  <c r="S42" i="1" s="1"/>
  <c r="DB42" i="1" s="1"/>
  <c r="EP40" i="1"/>
  <c r="AY40" i="1"/>
  <c r="S40" i="1" s="1"/>
  <c r="DB40" i="1" s="1"/>
  <c r="EP45" i="1"/>
  <c r="AY45" i="1"/>
  <c r="S45" i="1" s="1"/>
  <c r="DB45" i="1" s="1"/>
  <c r="EP46" i="1"/>
  <c r="AY46" i="1"/>
  <c r="S46" i="1" s="1"/>
  <c r="DB46" i="1" s="1"/>
  <c r="EH40" i="1"/>
  <c r="EK55" i="1"/>
  <c r="EJ48" i="1"/>
  <c r="EI38" i="1"/>
  <c r="EJ55" i="1"/>
  <c r="EN49" i="1"/>
  <c r="EI40" i="1"/>
  <c r="EI48" i="1"/>
  <c r="EI56" i="1"/>
  <c r="EI44" i="1"/>
  <c r="EI52" i="1"/>
  <c r="EH51" i="1"/>
  <c r="EH54" i="1"/>
  <c r="EH50" i="1"/>
  <c r="EH46" i="1"/>
  <c r="EH42" i="1"/>
  <c r="EH38" i="1"/>
  <c r="EH53" i="1"/>
  <c r="EH49" i="1"/>
  <c r="EH45" i="1"/>
  <c r="EH41" i="1"/>
  <c r="EH55" i="1"/>
  <c r="EH39" i="1"/>
  <c r="EH47" i="1"/>
  <c r="EH43" i="1"/>
  <c r="EH56" i="1"/>
  <c r="EH52" i="1"/>
  <c r="EH48" i="1"/>
  <c r="EH44" i="1"/>
  <c r="EO45" i="1"/>
  <c r="EO44" i="1"/>
  <c r="EN38" i="1"/>
  <c r="CQ52" i="1" l="1"/>
  <c r="CU54" i="1"/>
  <c r="CQ54" i="1"/>
  <c r="CP54" i="1"/>
  <c r="CM54" i="1"/>
  <c r="CT54" i="1"/>
  <c r="FO1" i="1"/>
  <c r="GE37" i="1"/>
  <c r="EF37" i="1"/>
  <c r="DP1" i="1"/>
  <c r="GG1" i="1"/>
  <c r="GW37" i="1"/>
  <c r="GW1" i="1" s="1"/>
  <c r="CT52" i="1"/>
  <c r="CO50" i="1"/>
  <c r="CR52" i="1"/>
  <c r="CU52" i="1"/>
  <c r="EJ37" i="1"/>
  <c r="DT1" i="1"/>
  <c r="CK52" i="1"/>
  <c r="CM52" i="1"/>
  <c r="CJ50" i="1"/>
  <c r="FI38" i="1"/>
  <c r="FG38" i="1"/>
  <c r="EB37" i="1"/>
  <c r="DL1" i="1"/>
  <c r="GS37" i="1"/>
  <c r="GS1" i="1" s="1"/>
  <c r="GC1" i="1"/>
  <c r="FK1" i="1"/>
  <c r="GA37" i="1"/>
  <c r="DF1" i="1"/>
  <c r="DV37" i="1"/>
  <c r="FS1" i="1"/>
  <c r="GI37" i="1"/>
  <c r="CW50" i="1"/>
  <c r="FY1" i="1"/>
  <c r="GO37" i="1"/>
  <c r="GO1" i="1" s="1"/>
  <c r="CP52" i="1"/>
  <c r="DX37" i="1"/>
  <c r="DH1" i="1"/>
  <c r="CN52" i="1"/>
  <c r="CO52" i="1"/>
  <c r="FI41" i="1"/>
  <c r="FQ41" i="1"/>
  <c r="FJ41" i="1"/>
  <c r="FE41" i="1"/>
  <c r="FR41" i="1"/>
  <c r="FG41" i="1"/>
  <c r="FM43" i="1"/>
  <c r="FF43" i="1"/>
  <c r="FN43" i="1"/>
  <c r="FL43" i="1"/>
  <c r="FP43" i="1"/>
  <c r="FH43" i="1"/>
  <c r="FK43" i="1"/>
  <c r="FG43" i="1"/>
  <c r="FQ43" i="1"/>
  <c r="FJ43" i="1"/>
  <c r="FR43" i="1"/>
  <c r="FE43" i="1"/>
  <c r="FF41" i="1"/>
  <c r="FP41" i="1"/>
  <c r="FL41" i="1"/>
  <c r="FN41" i="1"/>
  <c r="FO41" i="1"/>
  <c r="FK41" i="1"/>
  <c r="FM41" i="1"/>
  <c r="FQ47" i="1"/>
  <c r="FR47" i="1"/>
  <c r="FI47" i="1"/>
  <c r="FG47" i="1"/>
  <c r="FE47" i="1"/>
  <c r="FJ47" i="1"/>
  <c r="FM47" i="1"/>
  <c r="FP47" i="1"/>
  <c r="FH47" i="1"/>
  <c r="FK47" i="1"/>
  <c r="FO47" i="1"/>
  <c r="FL47" i="1"/>
  <c r="FN47" i="1"/>
  <c r="CU48" i="1"/>
  <c r="CN65" i="1"/>
  <c r="CW65" i="1"/>
  <c r="DN45" i="1"/>
  <c r="CO65" i="1"/>
  <c r="CV65" i="1"/>
  <c r="CJ65" i="1"/>
  <c r="CL65" i="1"/>
  <c r="DZ45" i="1"/>
  <c r="CR65" i="1"/>
  <c r="CS65" i="1"/>
  <c r="CM65" i="1"/>
  <c r="CP65" i="1"/>
  <c r="CK65" i="1"/>
  <c r="CQ65" i="1"/>
  <c r="CU65" i="1"/>
  <c r="CT65" i="1"/>
  <c r="CJ67" i="1"/>
  <c r="CW67" i="1"/>
  <c r="CL67" i="1"/>
  <c r="CO67" i="1"/>
  <c r="CN67" i="1"/>
  <c r="CV67" i="1"/>
  <c r="DZ47" i="1"/>
  <c r="DN47" i="1"/>
  <c r="CP67" i="1"/>
  <c r="CS67" i="1"/>
  <c r="CQ67" i="1"/>
  <c r="CK67" i="1"/>
  <c r="CM67" i="1"/>
  <c r="CR67" i="1"/>
  <c r="CT67" i="1"/>
  <c r="CU67" i="1"/>
  <c r="CS49" i="1"/>
  <c r="CP49" i="1"/>
  <c r="CR49" i="1"/>
  <c r="CM49" i="1"/>
  <c r="CK49" i="1"/>
  <c r="CQ49" i="1"/>
  <c r="CT49" i="1"/>
  <c r="CV56" i="1"/>
  <c r="CO56" i="1"/>
  <c r="CJ56" i="1"/>
  <c r="CL56" i="1"/>
  <c r="CW56" i="1"/>
  <c r="CN56" i="1"/>
  <c r="CO59" i="1"/>
  <c r="CV59" i="1"/>
  <c r="CL59" i="1"/>
  <c r="CN59" i="1"/>
  <c r="CJ59" i="1"/>
  <c r="CW59" i="1"/>
  <c r="DZ39" i="1"/>
  <c r="DN39" i="1"/>
  <c r="CK59" i="1"/>
  <c r="CQ59" i="1"/>
  <c r="CR59" i="1"/>
  <c r="CS59" i="1"/>
  <c r="CP59" i="1"/>
  <c r="CM59" i="1"/>
  <c r="CU59" i="1"/>
  <c r="CT59" i="1"/>
  <c r="CN61" i="1"/>
  <c r="DZ41" i="1"/>
  <c r="CO61" i="1"/>
  <c r="CV61" i="1"/>
  <c r="CW61" i="1"/>
  <c r="CL61" i="1"/>
  <c r="CJ61" i="1"/>
  <c r="DN41" i="1"/>
  <c r="CQ61" i="1"/>
  <c r="CP61" i="1"/>
  <c r="CS61" i="1"/>
  <c r="CR61" i="1"/>
  <c r="CM61" i="1"/>
  <c r="CK61" i="1"/>
  <c r="CT61" i="1"/>
  <c r="CU61" i="1"/>
  <c r="EA44" i="1"/>
  <c r="DO44" i="1"/>
  <c r="EA42" i="1"/>
  <c r="DO42" i="1"/>
  <c r="CW49" i="1"/>
  <c r="CV49" i="1"/>
  <c r="CJ49" i="1"/>
  <c r="CL49" i="1"/>
  <c r="CO49" i="1"/>
  <c r="CN49" i="1"/>
  <c r="CU49" i="1"/>
  <c r="CQ56" i="1"/>
  <c r="CS56" i="1"/>
  <c r="CP56" i="1"/>
  <c r="CM56" i="1"/>
  <c r="CR56" i="1"/>
  <c r="CK56" i="1"/>
  <c r="CN53" i="1"/>
  <c r="CN50" i="1"/>
  <c r="CU56" i="1"/>
  <c r="CJ66" i="1"/>
  <c r="CL66" i="1"/>
  <c r="CW66" i="1"/>
  <c r="CV66" i="1"/>
  <c r="CN66" i="1"/>
  <c r="DZ46" i="1"/>
  <c r="CO66" i="1"/>
  <c r="DN46" i="1"/>
  <c r="CR66" i="1"/>
  <c r="CK66" i="1"/>
  <c r="CP66" i="1"/>
  <c r="CM66" i="1"/>
  <c r="CS66" i="1"/>
  <c r="CQ66" i="1"/>
  <c r="CT66" i="1"/>
  <c r="CU66" i="1"/>
  <c r="CW60" i="1"/>
  <c r="CN60" i="1"/>
  <c r="CO60" i="1"/>
  <c r="CL60" i="1"/>
  <c r="CJ60" i="1"/>
  <c r="DN40" i="1"/>
  <c r="DZ40" i="1"/>
  <c r="CV60" i="1"/>
  <c r="CS60" i="1"/>
  <c r="CK60" i="1"/>
  <c r="CM60" i="1"/>
  <c r="CR60" i="1"/>
  <c r="CQ60" i="1"/>
  <c r="CP60" i="1"/>
  <c r="CU60" i="1"/>
  <c r="CT60" i="1"/>
  <c r="EA46" i="1"/>
  <c r="DO46" i="1"/>
  <c r="EA40" i="1"/>
  <c r="DO40" i="1"/>
  <c r="CK48" i="1"/>
  <c r="CQ48" i="1"/>
  <c r="CS48" i="1"/>
  <c r="CM48" i="1"/>
  <c r="CP48" i="1"/>
  <c r="CR48" i="1"/>
  <c r="CK55" i="1"/>
  <c r="CM55" i="1"/>
  <c r="CS55" i="1"/>
  <c r="CQ55" i="1"/>
  <c r="CR55" i="1"/>
  <c r="CP55" i="1"/>
  <c r="CU55" i="1"/>
  <c r="CT55" i="1"/>
  <c r="CV48" i="1"/>
  <c r="CJ48" i="1"/>
  <c r="CO48" i="1"/>
  <c r="CN48" i="1"/>
  <c r="CW48" i="1"/>
  <c r="CL48" i="1"/>
  <c r="CN55" i="1"/>
  <c r="CW55" i="1"/>
  <c r="CO55" i="1"/>
  <c r="CV55" i="1"/>
  <c r="CL55" i="1"/>
  <c r="CJ55" i="1"/>
  <c r="CW51" i="1"/>
  <c r="CV51" i="1"/>
  <c r="CN51" i="1"/>
  <c r="CL51" i="1"/>
  <c r="CO51" i="1"/>
  <c r="CJ51" i="1"/>
  <c r="CL63" i="1"/>
  <c r="CJ63" i="1"/>
  <c r="CN63" i="1"/>
  <c r="CO63" i="1"/>
  <c r="CV63" i="1"/>
  <c r="CW63" i="1"/>
  <c r="DZ43" i="1"/>
  <c r="DN43" i="1"/>
  <c r="CQ63" i="1"/>
  <c r="CP63" i="1"/>
  <c r="CM63" i="1"/>
  <c r="CS63" i="1"/>
  <c r="CR63" i="1"/>
  <c r="CK63" i="1"/>
  <c r="CU63" i="1"/>
  <c r="CT63" i="1"/>
  <c r="CV64" i="1"/>
  <c r="CW64" i="1"/>
  <c r="DN44" i="1"/>
  <c r="CN64" i="1"/>
  <c r="CL64" i="1"/>
  <c r="CO64" i="1"/>
  <c r="CJ64" i="1"/>
  <c r="DZ44" i="1"/>
  <c r="CQ64" i="1"/>
  <c r="CM64" i="1"/>
  <c r="CS64" i="1"/>
  <c r="CK64" i="1"/>
  <c r="CR64" i="1"/>
  <c r="CP64" i="1"/>
  <c r="CU64" i="1"/>
  <c r="CT64" i="1"/>
  <c r="EA45" i="1"/>
  <c r="DO45" i="1"/>
  <c r="CW62" i="1"/>
  <c r="CO62" i="1"/>
  <c r="CJ62" i="1"/>
  <c r="CL62" i="1"/>
  <c r="CN62" i="1"/>
  <c r="CV62" i="1"/>
  <c r="DZ42" i="1"/>
  <c r="DN42" i="1"/>
  <c r="CK62" i="1"/>
  <c r="CS62" i="1"/>
  <c r="CR62" i="1"/>
  <c r="CM62" i="1"/>
  <c r="CP62" i="1"/>
  <c r="CQ62" i="1"/>
  <c r="CT62" i="1"/>
  <c r="CU62" i="1"/>
  <c r="CK51" i="1"/>
  <c r="CP51" i="1"/>
  <c r="CM51" i="1"/>
  <c r="CS51" i="1"/>
  <c r="CR51" i="1"/>
  <c r="CQ51" i="1"/>
  <c r="EA38" i="1"/>
  <c r="DO38" i="1"/>
  <c r="CW58" i="1"/>
  <c r="CL58" i="1"/>
  <c r="CV58" i="1"/>
  <c r="CJ58" i="1"/>
  <c r="DZ38" i="1"/>
  <c r="CO58" i="1"/>
  <c r="CN58" i="1"/>
  <c r="DN38" i="1"/>
  <c r="CQ58" i="1"/>
  <c r="CP58" i="1"/>
  <c r="CR58" i="1"/>
  <c r="CU58" i="1"/>
  <c r="CM58" i="1"/>
  <c r="CK58" i="1"/>
  <c r="CS58" i="1"/>
  <c r="CT58" i="1"/>
  <c r="GM37" i="1"/>
  <c r="GM1" i="1" s="1"/>
  <c r="FW1" i="1"/>
  <c r="EO53" i="1"/>
  <c r="ER49" i="1"/>
  <c r="ES53" i="1"/>
  <c r="ER39" i="1"/>
  <c r="EN39" i="1"/>
  <c r="ER47" i="1"/>
  <c r="EN47" i="1"/>
  <c r="ER55" i="1"/>
  <c r="EN55" i="1"/>
  <c r="ES47" i="1"/>
  <c r="EO47" i="1"/>
  <c r="ES55" i="1"/>
  <c r="EO55" i="1"/>
  <c r="ER46" i="1"/>
  <c r="EN46" i="1"/>
  <c r="ER54" i="1"/>
  <c r="EN54" i="1"/>
  <c r="ES40" i="1"/>
  <c r="EO40" i="1"/>
  <c r="ES56" i="1"/>
  <c r="EO56" i="1"/>
  <c r="ER41" i="1"/>
  <c r="EN41" i="1"/>
  <c r="ES41" i="1"/>
  <c r="EO41" i="1"/>
  <c r="ES49" i="1"/>
  <c r="EO49" i="1"/>
  <c r="ES42" i="1"/>
  <c r="EO42" i="1"/>
  <c r="ER48" i="1"/>
  <c r="EN48" i="1"/>
  <c r="ER56" i="1"/>
  <c r="EN56" i="1"/>
  <c r="ES45" i="1"/>
  <c r="ER43" i="1"/>
  <c r="EN43" i="1"/>
  <c r="ER51" i="1"/>
  <c r="EN51" i="1"/>
  <c r="ES43" i="1"/>
  <c r="EO43" i="1"/>
  <c r="ES51" i="1"/>
  <c r="EO51" i="1"/>
  <c r="ES50" i="1"/>
  <c r="EO50" i="1"/>
  <c r="ER50" i="1"/>
  <c r="EN50" i="1"/>
  <c r="ES46" i="1"/>
  <c r="EO46" i="1"/>
  <c r="ES48" i="1"/>
  <c r="EO48" i="1"/>
  <c r="ER45" i="1"/>
  <c r="EN45" i="1"/>
  <c r="ER53" i="1"/>
  <c r="EN53" i="1"/>
  <c r="ER42" i="1"/>
  <c r="EN42" i="1"/>
  <c r="ER52" i="1"/>
  <c r="EN52" i="1"/>
  <c r="ES54" i="1"/>
  <c r="EO54" i="1"/>
  <c r="ES52" i="1"/>
  <c r="EO52" i="1"/>
  <c r="ES44" i="1"/>
  <c r="ER38" i="1"/>
  <c r="CA10" i="1"/>
  <c r="CB10" i="1"/>
  <c r="CC10" i="1"/>
  <c r="BZ10" i="1"/>
  <c r="EN37" i="1" l="1"/>
  <c r="DX1" i="1"/>
  <c r="GI1" i="1"/>
  <c r="GY37" i="1"/>
  <c r="GY1" i="1" s="1"/>
  <c r="GA1" i="1"/>
  <c r="GQ37" i="1"/>
  <c r="GQ1" i="1" s="1"/>
  <c r="EJ1" i="1"/>
  <c r="EZ37" i="1"/>
  <c r="EF1" i="1"/>
  <c r="EV37" i="1"/>
  <c r="EB1" i="1"/>
  <c r="ER37" i="1"/>
  <c r="GE1" i="1"/>
  <c r="GU37" i="1"/>
  <c r="GU1" i="1" s="1"/>
  <c r="EL37" i="1"/>
  <c r="DV1" i="1"/>
  <c r="CM44" i="1"/>
  <c r="CP44" i="1"/>
  <c r="CS44" i="1"/>
  <c r="CK44" i="1"/>
  <c r="CQ44" i="1"/>
  <c r="CR44" i="1"/>
  <c r="CU44" i="1"/>
  <c r="CT44" i="1"/>
  <c r="CW43" i="1"/>
  <c r="CJ43" i="1"/>
  <c r="CV43" i="1"/>
  <c r="CN43" i="1"/>
  <c r="CO43" i="1"/>
  <c r="CL43" i="1"/>
  <c r="CJ40" i="1"/>
  <c r="CL40" i="1"/>
  <c r="CO40" i="1"/>
  <c r="CV40" i="1"/>
  <c r="CW40" i="1"/>
  <c r="CN40" i="1"/>
  <c r="CW39" i="1"/>
  <c r="CN39" i="1"/>
  <c r="CL39" i="1"/>
  <c r="CJ39" i="1"/>
  <c r="CV39" i="1"/>
  <c r="CO39" i="1"/>
  <c r="CS47" i="1"/>
  <c r="CQ47" i="1"/>
  <c r="CK47" i="1"/>
  <c r="CR47" i="1"/>
  <c r="CP47" i="1"/>
  <c r="CM47" i="1"/>
  <c r="CU47" i="1"/>
  <c r="CT47" i="1"/>
  <c r="CN45" i="1"/>
  <c r="CW45" i="1"/>
  <c r="CJ45" i="1"/>
  <c r="CL45" i="1"/>
  <c r="CO45" i="1"/>
  <c r="CV45" i="1"/>
  <c r="CR42" i="1"/>
  <c r="CK42" i="1"/>
  <c r="CQ42" i="1"/>
  <c r="CM42" i="1"/>
  <c r="CS42" i="1"/>
  <c r="CP42" i="1"/>
  <c r="CT42" i="1"/>
  <c r="CU42" i="1"/>
  <c r="CM40" i="1"/>
  <c r="CR40" i="1"/>
  <c r="CK40" i="1"/>
  <c r="CP40" i="1"/>
  <c r="CQ40" i="1"/>
  <c r="CS40" i="1"/>
  <c r="CU40" i="1"/>
  <c r="CT40" i="1"/>
  <c r="CV46" i="1"/>
  <c r="CN46" i="1"/>
  <c r="CW46" i="1"/>
  <c r="CL46" i="1"/>
  <c r="CJ46" i="1"/>
  <c r="CO46" i="1"/>
  <c r="CW41" i="1"/>
  <c r="CN41" i="1"/>
  <c r="CO41" i="1"/>
  <c r="CJ41" i="1"/>
  <c r="CL41" i="1"/>
  <c r="CV41" i="1"/>
  <c r="CW47" i="1"/>
  <c r="CV47" i="1"/>
  <c r="CO47" i="1"/>
  <c r="CJ47" i="1"/>
  <c r="CN47" i="1"/>
  <c r="CL47" i="1"/>
  <c r="CP45" i="1"/>
  <c r="CQ45" i="1"/>
  <c r="CM45" i="1"/>
  <c r="CS45" i="1"/>
  <c r="CR45" i="1"/>
  <c r="CK45" i="1"/>
  <c r="CT45" i="1"/>
  <c r="CU45" i="1"/>
  <c r="CS43" i="1"/>
  <c r="CP43" i="1"/>
  <c r="CM43" i="1"/>
  <c r="CR43" i="1"/>
  <c r="CQ43" i="1"/>
  <c r="CK43" i="1"/>
  <c r="CU43" i="1"/>
  <c r="CT43" i="1"/>
  <c r="CW42" i="1"/>
  <c r="CV42" i="1"/>
  <c r="CO42" i="1"/>
  <c r="CN42" i="1"/>
  <c r="CJ42" i="1"/>
  <c r="CL42" i="1"/>
  <c r="CJ44" i="1"/>
  <c r="CL44" i="1"/>
  <c r="CO44" i="1"/>
  <c r="CV44" i="1"/>
  <c r="CW44" i="1"/>
  <c r="CN44" i="1"/>
  <c r="CQ46" i="1"/>
  <c r="CS46" i="1"/>
  <c r="CP46" i="1"/>
  <c r="CK46" i="1"/>
  <c r="CM46" i="1"/>
  <c r="CR46" i="1"/>
  <c r="CU46" i="1"/>
  <c r="CT46" i="1"/>
  <c r="CK41" i="1"/>
  <c r="CM41" i="1"/>
  <c r="CR41" i="1"/>
  <c r="CQ41" i="1"/>
  <c r="CP41" i="1"/>
  <c r="CS41" i="1"/>
  <c r="CU41" i="1"/>
  <c r="CT41" i="1"/>
  <c r="CR39" i="1"/>
  <c r="CQ39" i="1"/>
  <c r="CP39" i="1"/>
  <c r="CU39" i="1"/>
  <c r="CK39" i="1"/>
  <c r="CS39" i="1"/>
  <c r="CM39" i="1"/>
  <c r="CT39" i="1"/>
  <c r="CW38" i="1"/>
  <c r="CO38" i="1"/>
  <c r="CN38" i="1"/>
  <c r="CV38" i="1"/>
  <c r="CL38" i="1"/>
  <c r="CJ38" i="1"/>
  <c r="CK38" i="1"/>
  <c r="CR38" i="1"/>
  <c r="CS38" i="1"/>
  <c r="CM38" i="1"/>
  <c r="CP38" i="1"/>
  <c r="CQ38" i="1"/>
  <c r="CT38" i="1"/>
  <c r="CU38" i="1"/>
  <c r="ER44" i="1"/>
  <c r="EN44" i="1"/>
  <c r="ES39" i="1"/>
  <c r="EO39" i="1"/>
  <c r="ER40" i="1"/>
  <c r="EN40" i="1"/>
  <c r="ES38" i="1"/>
  <c r="EO38" i="1"/>
  <c r="CC11" i="1"/>
  <c r="CB11" i="1"/>
  <c r="CA11" i="1"/>
  <c r="BZ11" i="1"/>
  <c r="FH37" i="1" l="1"/>
  <c r="ER1" i="1"/>
  <c r="FB37" i="1"/>
  <c r="EL1" i="1"/>
  <c r="FP37" i="1"/>
  <c r="EZ1" i="1"/>
  <c r="EV1" i="1"/>
  <c r="FL37" i="1"/>
  <c r="EN1" i="1"/>
  <c r="FD37" i="1"/>
  <c r="CC12" i="1"/>
  <c r="CC13" i="1" s="1"/>
  <c r="CC14" i="1" s="1"/>
  <c r="CC15" i="1" s="1"/>
  <c r="CC16" i="1" s="1"/>
  <c r="CC17" i="1" s="1"/>
  <c r="CC18" i="1" s="1"/>
  <c r="CC19" i="1" s="1"/>
  <c r="CA12" i="1"/>
  <c r="CA13" i="1" s="1"/>
  <c r="CA14" i="1" s="1"/>
  <c r="CA15" i="1" s="1"/>
  <c r="CA16" i="1" s="1"/>
  <c r="CA17" i="1" s="1"/>
  <c r="CA18" i="1" s="1"/>
  <c r="CA19" i="1" s="1"/>
  <c r="CA20" i="1" s="1"/>
  <c r="CA21" i="1" s="1"/>
  <c r="CB12" i="1"/>
  <c r="CB13" i="1" s="1"/>
  <c r="CB14" i="1" s="1"/>
  <c r="CB15" i="1" s="1"/>
  <c r="CB16" i="1" s="1"/>
  <c r="CB17" i="1" s="1"/>
  <c r="CB18" i="1" s="1"/>
  <c r="CB19" i="1" s="1"/>
  <c r="CB20" i="1" s="1"/>
  <c r="CB21" i="1" s="1"/>
  <c r="BZ12" i="1"/>
  <c r="FR37" i="1" l="1"/>
  <c r="FB1" i="1"/>
  <c r="FL1" i="1"/>
  <c r="GB37" i="1"/>
  <c r="FT37" i="1"/>
  <c r="FD1" i="1"/>
  <c r="GF37" i="1"/>
  <c r="FP1" i="1"/>
  <c r="FX37" i="1"/>
  <c r="FH1" i="1"/>
  <c r="CA22" i="1"/>
  <c r="CB22" i="1"/>
  <c r="CC20" i="1"/>
  <c r="BZ13" i="1"/>
  <c r="GR37" i="1" l="1"/>
  <c r="GR1" i="1" s="1"/>
  <c r="GB1" i="1"/>
  <c r="GV37" i="1"/>
  <c r="GV1" i="1" s="1"/>
  <c r="GF1" i="1"/>
  <c r="GN37" i="1"/>
  <c r="GN1" i="1" s="1"/>
  <c r="FX1" i="1"/>
  <c r="GJ37" i="1"/>
  <c r="FT1" i="1"/>
  <c r="FR1" i="1"/>
  <c r="GH37" i="1"/>
  <c r="CC21" i="1"/>
  <c r="CA23" i="1"/>
  <c r="CB23" i="1"/>
  <c r="BZ14" i="1"/>
  <c r="GZ37" i="1" l="1"/>
  <c r="GZ1" i="1" s="1"/>
  <c r="GJ1" i="1"/>
  <c r="GH1" i="1"/>
  <c r="GX37" i="1"/>
  <c r="GX1" i="1" s="1"/>
  <c r="CC22" i="1"/>
  <c r="CB24" i="1"/>
  <c r="CB25" i="1" s="1"/>
  <c r="CB26" i="1" s="1"/>
  <c r="CA24" i="1"/>
  <c r="CA25" i="1" s="1"/>
  <c r="CA26" i="1" s="1"/>
  <c r="BZ15" i="1"/>
  <c r="CA27" i="1" l="1"/>
  <c r="CB27" i="1"/>
  <c r="CC23" i="1"/>
  <c r="BZ16" i="1"/>
  <c r="CA28" i="1" l="1"/>
  <c r="CB28" i="1"/>
  <c r="CC24" i="1"/>
  <c r="CC25" i="1" s="1"/>
  <c r="CC26" i="1" s="1"/>
  <c r="BZ17" i="1"/>
  <c r="CC27" i="1" l="1"/>
  <c r="CA29" i="1"/>
  <c r="CB29" i="1"/>
  <c r="BZ18" i="1"/>
  <c r="BZ19" i="1" s="1"/>
  <c r="BZ20" i="1" s="1"/>
  <c r="CC28" i="1" l="1"/>
  <c r="CB30" i="1"/>
  <c r="CA30" i="1"/>
  <c r="BZ21" i="1"/>
  <c r="CA31" i="1" l="1"/>
  <c r="CC29" i="1"/>
  <c r="CB31" i="1"/>
  <c r="BZ22" i="1"/>
  <c r="CC30" i="1" l="1"/>
  <c r="CA32" i="1"/>
  <c r="CB32" i="1"/>
  <c r="BZ23" i="1"/>
  <c r="BZ24" i="1" s="1"/>
  <c r="BZ25" i="1" s="1"/>
  <c r="BZ26" i="1" s="1"/>
  <c r="BZ27" i="1" l="1"/>
  <c r="CC31" i="1"/>
  <c r="CB33" i="1"/>
  <c r="CG26" i="1" s="1"/>
  <c r="CG28" i="1"/>
  <c r="CG27" i="1"/>
  <c r="CG29" i="1"/>
  <c r="CG10" i="1"/>
  <c r="CG19" i="1"/>
  <c r="CG30" i="1"/>
  <c r="CA33" i="1"/>
  <c r="CF31" i="1" s="1"/>
  <c r="CG31" i="1" l="1"/>
  <c r="CG25" i="1"/>
  <c r="BZ28" i="1"/>
  <c r="BZ29" i="1" s="1"/>
  <c r="CF27" i="1"/>
  <c r="CG32" i="1"/>
  <c r="CG33" i="1"/>
  <c r="CG18" i="1"/>
  <c r="CG17" i="1"/>
  <c r="CG12" i="1"/>
  <c r="CG11" i="1"/>
  <c r="CG14" i="1"/>
  <c r="CG15" i="1"/>
  <c r="AT50" i="1" s="1"/>
  <c r="N50" i="1" s="1"/>
  <c r="AB50" i="1" s="1"/>
  <c r="H59" i="1" s="1"/>
  <c r="CG21" i="1"/>
  <c r="CG16" i="1"/>
  <c r="CG22" i="1"/>
  <c r="CG23" i="1"/>
  <c r="CG24" i="1"/>
  <c r="CG20" i="1"/>
  <c r="CG13" i="1"/>
  <c r="CF32" i="1"/>
  <c r="CF33" i="1"/>
  <c r="CF26" i="1"/>
  <c r="CF28" i="1"/>
  <c r="CF30" i="1"/>
  <c r="CF29" i="1"/>
  <c r="CF25" i="1"/>
  <c r="CC32" i="1"/>
  <c r="AA50" i="1" l="1"/>
  <c r="B50" i="1" s="1"/>
  <c r="AT54" i="1"/>
  <c r="N54" i="1" s="1"/>
  <c r="AT52" i="1"/>
  <c r="N52" i="1" s="1"/>
  <c r="AT48" i="1"/>
  <c r="N48" i="1" s="1"/>
  <c r="AT51" i="1"/>
  <c r="N51" i="1" s="1"/>
  <c r="AT55" i="1"/>
  <c r="N55" i="1" s="1"/>
  <c r="BZ30" i="1"/>
  <c r="CC33" i="1"/>
  <c r="CH28" i="1" s="1"/>
  <c r="AT56" i="1"/>
  <c r="N56" i="1" s="1"/>
  <c r="AT49" i="1"/>
  <c r="N49" i="1" s="1"/>
  <c r="AT53" i="1"/>
  <c r="N53" i="1" s="1"/>
  <c r="CH26" i="1" l="1"/>
  <c r="CH30" i="1"/>
  <c r="AB48" i="1"/>
  <c r="F64" i="1" s="1"/>
  <c r="AA48" i="1"/>
  <c r="B48" i="1" s="1"/>
  <c r="AB53" i="1"/>
  <c r="H62" i="1" s="1"/>
  <c r="AA53" i="1"/>
  <c r="B53" i="1" s="1"/>
  <c r="AB52" i="1"/>
  <c r="H61" i="1" s="1"/>
  <c r="AA52" i="1"/>
  <c r="B52" i="1" s="1"/>
  <c r="AB49" i="1"/>
  <c r="H58" i="1" s="1"/>
  <c r="AA49" i="1"/>
  <c r="B49" i="1" s="1"/>
  <c r="AB56" i="1"/>
  <c r="J58" i="1" s="1"/>
  <c r="AA56" i="1"/>
  <c r="B56" i="1" s="1"/>
  <c r="AB55" i="1"/>
  <c r="H64" i="1" s="1"/>
  <c r="AA55" i="1"/>
  <c r="B55" i="1" s="1"/>
  <c r="AB54" i="1"/>
  <c r="H63" i="1" s="1"/>
  <c r="AA54" i="1"/>
  <c r="B54" i="1" s="1"/>
  <c r="AB51" i="1"/>
  <c r="H60" i="1" s="1"/>
  <c r="AA51" i="1"/>
  <c r="B51" i="1" s="1"/>
  <c r="BZ31" i="1"/>
  <c r="CH32" i="1"/>
  <c r="CH33" i="1"/>
  <c r="CH25" i="1"/>
  <c r="CH23" i="1"/>
  <c r="CH15" i="1"/>
  <c r="CH18" i="1"/>
  <c r="CH24" i="1"/>
  <c r="CH19" i="1"/>
  <c r="CH11" i="1"/>
  <c r="CH17" i="1"/>
  <c r="CH16" i="1"/>
  <c r="CH27" i="1"/>
  <c r="CH13" i="1"/>
  <c r="BJ55" i="1" s="1"/>
  <c r="AD55" i="1" s="1"/>
  <c r="AQ55" i="1" s="1"/>
  <c r="H55" i="1" s="1"/>
  <c r="CH20" i="1"/>
  <c r="CH21" i="1"/>
  <c r="CH12" i="1"/>
  <c r="CH10" i="1"/>
  <c r="CH22" i="1"/>
  <c r="CH14" i="1"/>
  <c r="CH31" i="1"/>
  <c r="CH29" i="1"/>
  <c r="AR55" i="1" l="1"/>
  <c r="L59" i="1" s="1"/>
  <c r="BJ56" i="1"/>
  <c r="AD56" i="1" s="1"/>
  <c r="BJ54" i="1"/>
  <c r="AD54" i="1" s="1"/>
  <c r="BJ52" i="1"/>
  <c r="AD52" i="1" s="1"/>
  <c r="BZ32" i="1"/>
  <c r="BZ33" i="1" s="1"/>
  <c r="BJ53" i="1"/>
  <c r="AD53" i="1" s="1"/>
  <c r="BJ48" i="1"/>
  <c r="AD48" i="1" s="1"/>
  <c r="BJ50" i="1"/>
  <c r="AD50" i="1" s="1"/>
  <c r="BJ49" i="1"/>
  <c r="AD49" i="1" s="1"/>
  <c r="BJ51" i="1"/>
  <c r="AD51" i="1" s="1"/>
  <c r="CE29" i="1"/>
  <c r="CF12" i="1"/>
  <c r="CF18" i="1"/>
  <c r="CF22" i="1"/>
  <c r="CF10" i="1"/>
  <c r="CF13" i="1"/>
  <c r="CF14" i="1"/>
  <c r="CF11" i="1"/>
  <c r="CF23" i="1"/>
  <c r="CF24" i="1"/>
  <c r="CF19" i="1"/>
  <c r="CF15" i="1"/>
  <c r="CF21" i="1"/>
  <c r="CF17" i="1"/>
  <c r="CF16" i="1"/>
  <c r="CF20" i="1"/>
  <c r="AQ50" i="1" l="1"/>
  <c r="H50" i="1" s="1"/>
  <c r="AR50" i="1"/>
  <c r="J61" i="1" s="1"/>
  <c r="AQ52" i="1"/>
  <c r="H52" i="1" s="1"/>
  <c r="AR52" i="1"/>
  <c r="J63" i="1" s="1"/>
  <c r="AR54" i="1"/>
  <c r="L58" i="1" s="1"/>
  <c r="AQ54" i="1"/>
  <c r="H54" i="1" s="1"/>
  <c r="AR48" i="1"/>
  <c r="J59" i="1" s="1"/>
  <c r="AQ48" i="1"/>
  <c r="H48" i="1" s="1"/>
  <c r="AQ53" i="1"/>
  <c r="H53" i="1" s="1"/>
  <c r="AR53" i="1"/>
  <c r="J64" i="1" s="1"/>
  <c r="AR56" i="1"/>
  <c r="L60" i="1" s="1"/>
  <c r="AQ56" i="1"/>
  <c r="H56" i="1" s="1"/>
  <c r="AR51" i="1"/>
  <c r="J62" i="1" s="1"/>
  <c r="AQ51" i="1"/>
  <c r="H51" i="1" s="1"/>
  <c r="AR49" i="1"/>
  <c r="J60" i="1" s="1"/>
  <c r="AQ49" i="1"/>
  <c r="H49" i="1" s="1"/>
  <c r="CE25" i="1"/>
  <c r="CE31" i="1"/>
  <c r="CE33" i="1"/>
  <c r="CE32" i="1"/>
  <c r="CE27" i="1"/>
  <c r="CE26" i="1"/>
  <c r="CE30" i="1"/>
  <c r="CE28" i="1"/>
  <c r="CI28" i="1" s="1"/>
  <c r="BJ47" i="1"/>
  <c r="AD47" i="1" s="1"/>
  <c r="AR47" i="1" s="1"/>
  <c r="F63" i="1" s="1"/>
  <c r="BJ44" i="1"/>
  <c r="AD44" i="1" s="1"/>
  <c r="BJ39" i="1"/>
  <c r="AD39" i="1" s="1"/>
  <c r="BJ43" i="1"/>
  <c r="AD43" i="1" s="1"/>
  <c r="BJ45" i="1"/>
  <c r="AD45" i="1" s="1"/>
  <c r="AQ45" i="1" s="1"/>
  <c r="H45" i="1" s="1"/>
  <c r="BJ38" i="1"/>
  <c r="AD38" i="1" s="1"/>
  <c r="BJ46" i="1"/>
  <c r="AD46" i="1" s="1"/>
  <c r="BJ41" i="1"/>
  <c r="AD41" i="1" s="1"/>
  <c r="BJ42" i="1"/>
  <c r="AD42" i="1" s="1"/>
  <c r="BJ40" i="1"/>
  <c r="AD40" i="1" s="1"/>
  <c r="CE10" i="1"/>
  <c r="CE19" i="1"/>
  <c r="CE22" i="1"/>
  <c r="CE16" i="1"/>
  <c r="CE21" i="1"/>
  <c r="CE23" i="1"/>
  <c r="CE15" i="1"/>
  <c r="CE12" i="1"/>
  <c r="CE24" i="1"/>
  <c r="CE20" i="1"/>
  <c r="CE17" i="1"/>
  <c r="CE13" i="1"/>
  <c r="CE18" i="1"/>
  <c r="CE14" i="1"/>
  <c r="CE11" i="1"/>
  <c r="AQ47" i="1" l="1"/>
  <c r="H47" i="1" s="1"/>
  <c r="AR45" i="1"/>
  <c r="F61" i="1" s="1"/>
  <c r="AT40" i="1"/>
  <c r="N40" i="1" s="1"/>
  <c r="AB40" i="1" s="1"/>
  <c r="AT47" i="1"/>
  <c r="N47" i="1" s="1"/>
  <c r="AB47" i="1" s="1"/>
  <c r="AT38" i="1"/>
  <c r="N38" i="1" s="1"/>
  <c r="AT42" i="1"/>
  <c r="N42" i="1" s="1"/>
  <c r="AB42" i="1" s="1"/>
  <c r="AT43" i="1"/>
  <c r="N43" i="1" s="1"/>
  <c r="AB43" i="1" s="1"/>
  <c r="AT41" i="1"/>
  <c r="N41" i="1" s="1"/>
  <c r="AB41" i="1" s="1"/>
  <c r="AT45" i="1"/>
  <c r="N45" i="1" s="1"/>
  <c r="AB45" i="1" s="1"/>
  <c r="AT46" i="1"/>
  <c r="N46" i="1" s="1"/>
  <c r="AB46" i="1" s="1"/>
  <c r="AT39" i="1"/>
  <c r="N39" i="1" s="1"/>
  <c r="AB39" i="1" s="1"/>
  <c r="AT44" i="1"/>
  <c r="N44" i="1" s="1"/>
  <c r="AB44" i="1" s="1"/>
  <c r="AR39" i="1"/>
  <c r="D62" i="1" s="1"/>
  <c r="AQ39" i="1"/>
  <c r="H39" i="1" s="1"/>
  <c r="AR44" i="1"/>
  <c r="F60" i="1" s="1"/>
  <c r="AQ44" i="1"/>
  <c r="H44" i="1" s="1"/>
  <c r="AR38" i="1"/>
  <c r="D61" i="1" s="1"/>
  <c r="AQ38" i="1"/>
  <c r="H38" i="1" s="1"/>
  <c r="AR41" i="1"/>
  <c r="D64" i="1" s="1"/>
  <c r="AQ41" i="1"/>
  <c r="H41" i="1" s="1"/>
  <c r="AQ42" i="1"/>
  <c r="H42" i="1" s="1"/>
  <c r="AR42" i="1"/>
  <c r="F58" i="1" s="1"/>
  <c r="AQ40" i="1"/>
  <c r="H40" i="1" s="1"/>
  <c r="AR40" i="1"/>
  <c r="D63" i="1" s="1"/>
  <c r="AQ43" i="1"/>
  <c r="H43" i="1" s="1"/>
  <c r="AR43" i="1"/>
  <c r="F59" i="1" s="1"/>
  <c r="AQ46" i="1"/>
  <c r="H46" i="1" s="1"/>
  <c r="AR46" i="1"/>
  <c r="F62" i="1" s="1"/>
  <c r="AA38" i="1" l="1"/>
  <c r="B38" i="1" s="1"/>
  <c r="AB38" i="1"/>
  <c r="AA41" i="1"/>
  <c r="B41" i="1" s="1"/>
  <c r="B60" i="1"/>
  <c r="AA40" i="1"/>
  <c r="B40" i="1" s="1"/>
  <c r="AA45" i="1"/>
  <c r="AA47" i="1"/>
  <c r="B47" i="1" s="1"/>
  <c r="AA43" i="1"/>
  <c r="B43" i="1" s="1"/>
  <c r="AA46" i="1"/>
  <c r="B46" i="1" s="1"/>
  <c r="AA44" i="1"/>
  <c r="B44" i="1" s="1"/>
  <c r="B59" i="1"/>
  <c r="AA39" i="1"/>
  <c r="B39" i="1" s="1"/>
  <c r="AA42" i="1"/>
  <c r="D58" i="1"/>
  <c r="B61" i="1"/>
  <c r="D60" i="1"/>
  <c r="B64" i="1"/>
  <c r="D59" i="1"/>
  <c r="B63" i="1"/>
  <c r="B42" i="1" l="1"/>
  <c r="B45" i="1"/>
  <c r="B62" i="1"/>
  <c r="B58" i="1"/>
</calcChain>
</file>

<file path=xl/sharedStrings.xml><?xml version="1.0" encoding="utf-8"?>
<sst xmlns="http://schemas.openxmlformats.org/spreadsheetml/2006/main" count="215" uniqueCount="119">
  <si>
    <t>Min</t>
  </si>
  <si>
    <t>Max</t>
  </si>
  <si>
    <t>Laske. Merkitse välivaiheet! Muista laskujärjestys!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</si>
  <si>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</si>
  <si>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</si>
  <si>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</si>
  <si>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</si>
  <si>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</si>
  <si>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</si>
  <si>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</si>
  <si>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</si>
  <si>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</si>
  <si>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</si>
  <si>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</si>
  <si>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</si>
  <si>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</si>
  <si>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</si>
  <si>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</si>
  <si>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</si>
  <si>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</si>
  <si>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</si>
  <si>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</si>
  <si>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</si>
  <si>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Tulostuva alue alkaa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</si>
  <si>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</si>
  <si>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</si>
  <si>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</si>
  <si>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</si>
  <si>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</si>
  <si>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</si>
  <si>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</si>
  <si>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</si>
  <si>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</si>
  <si>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</si>
  <si>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</si>
  <si>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</si>
  <si>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</si>
  <si>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</si>
  <si>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</si>
  <si>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</si>
  <si>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</si>
  <si>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</si>
  <si>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Vastaukset:</t>
  </si>
  <si>
    <t>Tulosta vastaukset toisen sivun loppuun (0 = ei, 1 = kyllä)</t>
  </si>
  <si>
    <t>Arvottuja laskuvaihtoehtoja sarakkeeseen 1</t>
  </si>
  <si>
    <t>Lasku Sarake1</t>
  </si>
  <si>
    <t>Sivu 1.</t>
  </si>
  <si>
    <t>Sivu 2.</t>
  </si>
  <si>
    <t>Sarake 1</t>
  </si>
  <si>
    <t>Sarake2</t>
  </si>
  <si>
    <t>Yhteenlaskettavat sivu1 ( ≥ 0 )</t>
  </si>
  <si>
    <t>Yhteenlaskettavat sivu2 ( ≥ 0 )</t>
  </si>
  <si>
    <t>Sivu1</t>
  </si>
  <si>
    <t>Sivu2</t>
  </si>
  <si>
    <t>Tyyppi</t>
  </si>
  <si>
    <t>normi</t>
  </si>
  <si>
    <t>muokattu</t>
  </si>
  <si>
    <t>x</t>
  </si>
  <si>
    <t>Sar.1</t>
  </si>
  <si>
    <t>Sar.2</t>
  </si>
  <si>
    <t>Laskutyypit</t>
  </si>
  <si>
    <t xml:space="preserve">  a ∙ b + c </t>
  </si>
  <si>
    <t xml:space="preserve">  a + b ∙ c</t>
  </si>
  <si>
    <t xml:space="preserve">  a ∙ b − c </t>
  </si>
  <si>
    <t xml:space="preserve">  a − b ∙ c</t>
  </si>
  <si>
    <t xml:space="preserve">  a ∙ b + c ∙ d</t>
  </si>
  <si>
    <t xml:space="preserve">  a ∙ b − c ∙ d</t>
  </si>
  <si>
    <t xml:space="preserve">  a + b ∙ c + d</t>
  </si>
  <si>
    <t xml:space="preserve">  a − b ∙ c + d</t>
  </si>
  <si>
    <t xml:space="preserve">  a + b ∙ c − d</t>
  </si>
  <si>
    <t>Versio</t>
  </si>
  <si>
    <t>Julkaistu</t>
  </si>
  <si>
    <t>Tulostuva alue loppuu</t>
  </si>
  <si>
    <r>
      <rPr>
        <b/>
        <sz val="11"/>
        <color theme="1"/>
        <rFont val="Calibri"/>
        <family val="2"/>
        <scheme val="minor"/>
      </rPr>
      <t>Mitä saat luvallani tehdä:</t>
    </r>
    <r>
      <rPr>
        <sz val="11"/>
        <color theme="1"/>
        <rFont val="Calibri"/>
        <family val="2"/>
        <scheme val="minor"/>
      </rPr>
      <t xml:space="preserve">
- Saat käyttää sovellusta omassa opetuksessasi ilman erillistä korvausta.
- Saat antaa tämän sovelluksen vastikkeetta toiselle opettajalle, jonka tunnet. (Jos kollegasi tarjoaa sinulle tästä hyvästä kahvit, on se kuitenkin ok.) Tämä jako-oikeus ei tarkoita kuitenkaan massajakamisia, heitä varten on seuraava kohta.
- Saat kertoa, mistä tämän latasit, jotta muutkin tätä tarvitsevat tämän löytävät.</t>
    </r>
  </si>
  <si>
    <r>
      <rPr>
        <b/>
        <sz val="11"/>
        <color theme="1"/>
        <rFont val="Calibri"/>
        <family val="2"/>
        <scheme val="minor"/>
      </rPr>
      <t>Mitä et saa tehdä:</t>
    </r>
    <r>
      <rPr>
        <sz val="11"/>
        <color theme="1"/>
        <rFont val="Calibri"/>
        <family val="2"/>
        <scheme val="minor"/>
      </rPr>
      <t xml:space="preserve">
- Ilman erillistä lupaa et saa liittää tätä sovellusta osaksi maksullista tai ilmaista oppimateriaalipakettia.
- Ilman erillistä lupaa et saa laittaa tätä yleiseen jakoon.</t>
    </r>
  </si>
  <si>
    <r>
      <rPr>
        <b/>
        <sz val="11"/>
        <color theme="1"/>
        <rFont val="Calibri"/>
        <family val="2"/>
        <scheme val="minor"/>
      </rPr>
      <t>Miksi tällaiset ehdot:</t>
    </r>
    <r>
      <rPr>
        <sz val="11"/>
        <color theme="1"/>
        <rFont val="Calibri"/>
        <family val="2"/>
        <scheme val="minor"/>
      </rPr>
      <t xml:space="preserve">
- Tämän systeemin tekemiseen on käytetty jonkin verran aikaa ja suklaata.
- Käytetty aika on omalla osallani säästynyt jo sillä, ettei minun ole enää tarvinnut yhtä paljon tehdä käsin monisteita tai muokata niitä tarpeen mukaan.
- Suklaata en tarvitse lisää, mutta haluan pitää itselläni oikeuden vaatia rahallista korvausta, jos joku oppimateriaalivalmistaja haluaa lisätä tämän sovelluksen jakamaansa oppimateriaaliin.
- Ajansäästön lisäksi uskon myös opetukseni parantuneen, kun olen voinut tarjota oppilailleni juuri heidän taitotasolleen sopivia tehtäviä. Ja toivon muidenkin saavan saman hyödyn.</t>
    </r>
  </si>
  <si>
    <t xml:space="preserve">  a : b + c </t>
  </si>
  <si>
    <t xml:space="preserve">  a + b : c</t>
  </si>
  <si>
    <t xml:space="preserve">  a : b − c </t>
  </si>
  <si>
    <t xml:space="preserve">  a − b : c</t>
  </si>
  <si>
    <t xml:space="preserve">  a : b + c : d</t>
  </si>
  <si>
    <t xml:space="preserve">  a : b − c : d</t>
  </si>
  <si>
    <t xml:space="preserve">  a + b : c + d</t>
  </si>
  <si>
    <t xml:space="preserve">  a − b : c + d</t>
  </si>
  <si>
    <t xml:space="preserve">  a + b : c − d</t>
  </si>
  <si>
    <t>Jakajat</t>
  </si>
  <si>
    <t>Lisäarvat</t>
  </si>
  <si>
    <t>Kerrottavia numeroita (sulkeineen)</t>
  </si>
  <si>
    <t>Jaettavat</t>
  </si>
  <si>
    <t>Kerrottavat &amp; jakajat sivu1</t>
  </si>
  <si>
    <t>Kerrottavat &amp; jakajat sivu2</t>
  </si>
  <si>
    <t>Arvottuja laskuvaihtoehtoja sarakkeeseen 2</t>
  </si>
  <si>
    <t>Arvottavat jutut</t>
  </si>
  <si>
    <t>Arvotut 2</t>
  </si>
  <si>
    <r>
      <rPr>
        <b/>
        <sz val="14"/>
        <color theme="1"/>
        <rFont val="Calibri"/>
        <family val="2"/>
        <scheme val="minor"/>
      </rPr>
      <t>Tällä excelillä saat tulostettua 38 satunnaista laskua 2 sivulle 
(kerto-, jako-, yhteen- ja vähennyslaskuja).</t>
    </r>
    <r>
      <rPr>
        <sz val="11"/>
        <color theme="1"/>
        <rFont val="Calibri"/>
        <family val="2"/>
        <scheme val="minor"/>
      </rPr>
      <t xml:space="preserve">
</t>
    </r>
  </si>
  <si>
    <t>Numerot, tarvittaessa sulkeiden kanssa.</t>
  </si>
  <si>
    <t>Numerot, ilman sulkeita</t>
  </si>
  <si>
    <t>Aidot numerot</t>
  </si>
  <si>
    <t xml:space="preserve">  a ∙ b + c : d</t>
  </si>
  <si>
    <t xml:space="preserve">  a ∙ b − c : d</t>
  </si>
  <si>
    <t xml:space="preserve">  a : b − c ∙ d</t>
  </si>
  <si>
    <t xml:space="preserve">  a : b + c ∙ d</t>
  </si>
  <si>
    <t>Lasku</t>
  </si>
  <si>
    <t>ker1</t>
  </si>
  <si>
    <t>ker2</t>
  </si>
  <si>
    <t>ker3</t>
  </si>
  <si>
    <t>ker4</t>
  </si>
  <si>
    <t>jaet1</t>
  </si>
  <si>
    <t>jaet2</t>
  </si>
  <si>
    <t>jak1</t>
  </si>
  <si>
    <t>jak2</t>
  </si>
  <si>
    <t>sum1</t>
  </si>
  <si>
    <t>sum2</t>
  </si>
  <si>
    <t>sum3</t>
  </si>
  <si>
    <t>sum4</t>
  </si>
  <si>
    <t>vast</t>
  </si>
  <si>
    <r>
      <t>Harmaalla pohjalla olevia kohtia voi muuttaa, jolloin lomake arpoo</t>
    </r>
    <r>
      <rPr>
        <sz val="11"/>
        <color theme="1"/>
        <rFont val="Calibri"/>
        <family val="2"/>
        <scheme val="minor"/>
      </rPr>
      <t xml:space="preserve"> uudet laskut ja numerot.
Jos jakajaksi meinaa tulla nolla, pakotetaan se ykköseksi, jottei tulisi nollalla jakoa.</t>
    </r>
  </si>
  <si>
    <r>
      <t xml:space="preserve">Tämän sovelman käyttöoikeudet:
</t>
    </r>
    <r>
      <rPr>
        <sz val="11"/>
        <color theme="1"/>
        <rFont val="Calibri"/>
        <family val="2"/>
        <scheme val="minor"/>
      </rPr>
      <t>Tekijänoikeudet tähän sovellukseen/tiedostoon omistaa Janne Koponen.
Tämä sovellus on ladattavissa osoitteesta https://peda.net/p/joykop/mm
Kysymyksiä ja palautetta voi laittaa Janne Koposelle (janne.koponen@tampere.fi)</t>
    </r>
  </si>
  <si>
    <t>3.2b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</si>
</sst>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Fill="1" applyAlignment="1" applyProtection="1">
      <alignment horizontal="right" vertical="top"/>
      <protection hidden="1"/>
    </xf>
    <xf numFmtId="0" fontId="0" fillId="0" borderId="0" xfId="0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0" fillId="0" borderId="0" xfId="0" applyFill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14" xfId="0" applyFont="1" applyBorder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1" fillId="0" borderId="22" xfId="0" applyFont="1" applyFill="1" applyBorder="1" applyAlignment="1" applyProtection="1">
      <alignment horizontal="left" vertical="top" wrapText="1"/>
      <protection hidden="1"/>
    </xf>
    <xf numFmtId="0" fontId="1" fillId="0" borderId="23" xfId="0" applyFont="1" applyFill="1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horizontal="right" vertical="top"/>
      <protection hidden="1"/>
    </xf>
    <xf numFmtId="0" fontId="0" fillId="5" borderId="21" xfId="0" applyFill="1" applyBorder="1" applyAlignment="1" applyProtection="1">
      <alignment horizontal="center" vertical="top" wrapText="1"/>
      <protection hidden="1"/>
    </xf>
    <xf numFmtId="0" fontId="0" fillId="5" borderId="24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 applyProtection="1">
      <alignment horizontal="left" vertical="top"/>
      <protection hidden="1"/>
    </xf>
    <xf numFmtId="0" fontId="5" fillId="0" borderId="26" xfId="0" applyFont="1" applyFill="1" applyBorder="1" applyAlignment="1" applyProtection="1">
      <alignment horizontal="left" vertical="top"/>
      <protection hidden="1"/>
    </xf>
    <xf numFmtId="0" fontId="5" fillId="0" borderId="27" xfId="0" applyFont="1" applyFill="1" applyBorder="1" applyAlignment="1" applyProtection="1">
      <alignment horizontal="left" vertical="top"/>
      <protection hidden="1"/>
    </xf>
    <xf numFmtId="0" fontId="5" fillId="0" borderId="4" xfId="0" applyFont="1" applyFill="1" applyBorder="1" applyAlignment="1" applyProtection="1">
      <alignment horizontal="left" vertical="top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5" fillId="0" borderId="5" xfId="0" applyFont="1" applyFill="1" applyBorder="1" applyAlignment="1" applyProtection="1">
      <alignment horizontal="left" vertical="top"/>
      <protection hidden="1"/>
    </xf>
    <xf numFmtId="0" fontId="5" fillId="5" borderId="21" xfId="0" applyFont="1" applyFill="1" applyBorder="1" applyAlignment="1" applyProtection="1">
      <alignment horizontal="center" vertical="top"/>
      <protection hidden="1"/>
    </xf>
    <xf numFmtId="0" fontId="5" fillId="5" borderId="24" xfId="0" applyFont="1" applyFill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vertical="top"/>
      <protection hidden="1"/>
    </xf>
    <xf numFmtId="0" fontId="0" fillId="0" borderId="10" xfId="0" applyFont="1" applyBorder="1" applyAlignment="1" applyProtection="1">
      <alignment vertical="top"/>
      <protection hidden="1"/>
    </xf>
    <xf numFmtId="0" fontId="0" fillId="0" borderId="6" xfId="0" applyBorder="1" applyAlignment="1" applyProtection="1">
      <alignment vertical="top"/>
      <protection hidden="1"/>
    </xf>
    <xf numFmtId="0" fontId="0" fillId="0" borderId="7" xfId="0" applyFont="1" applyBorder="1" applyAlignment="1" applyProtection="1">
      <alignment vertical="top"/>
      <protection hidden="1"/>
    </xf>
    <xf numFmtId="0" fontId="0" fillId="0" borderId="7" xfId="0" applyFont="1" applyBorder="1" applyAlignment="1" applyProtection="1">
      <alignment horizontal="right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5" fillId="5" borderId="28" xfId="0" applyFont="1" applyFill="1" applyBorder="1" applyAlignment="1" applyProtection="1">
      <alignment horizontal="center" vertical="top"/>
      <protection hidden="1"/>
    </xf>
    <xf numFmtId="0" fontId="5" fillId="5" borderId="29" xfId="0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right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0" fillId="0" borderId="14" xfId="0" applyFont="1" applyBorder="1" applyAlignment="1" applyProtection="1">
      <alignment horizontal="right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0" fillId="0" borderId="9" xfId="0" applyBorder="1" applyAlignment="1" applyProtection="1">
      <alignment vertical="top"/>
      <protection hidden="1"/>
    </xf>
    <xf numFmtId="0" fontId="0" fillId="0" borderId="15" xfId="0" applyFont="1" applyBorder="1" applyAlignment="1" applyProtection="1">
      <alignment horizontal="right" vertical="top"/>
      <protection hidden="1"/>
    </xf>
    <xf numFmtId="0" fontId="0" fillId="0" borderId="10" xfId="0" applyFont="1" applyBorder="1" applyAlignment="1" applyProtection="1">
      <alignment horizontal="right" vertical="top"/>
      <protection hidden="1"/>
    </xf>
    <xf numFmtId="0" fontId="0" fillId="0" borderId="31" xfId="0" applyBorder="1" applyAlignment="1" applyProtection="1">
      <alignment vertical="top"/>
      <protection hidden="1"/>
    </xf>
    <xf numFmtId="0" fontId="0" fillId="0" borderId="32" xfId="0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3" fillId="4" borderId="6" xfId="0" applyFont="1" applyFill="1" applyBorder="1" applyAlignment="1" applyProtection="1">
      <alignment vertical="top"/>
      <protection hidden="1"/>
    </xf>
    <xf numFmtId="0" fontId="3" fillId="4" borderId="7" xfId="0" applyFont="1" applyFill="1" applyBorder="1" applyAlignment="1" applyProtection="1">
      <alignment vertical="top"/>
      <protection hidden="1"/>
    </xf>
    <xf numFmtId="0" fontId="3" fillId="4" borderId="8" xfId="0" applyFont="1" applyFill="1" applyBorder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0" fillId="0" borderId="37" xfId="0" applyBorder="1" applyAlignment="1" applyProtection="1">
      <alignment horizontal="center" vertical="top"/>
      <protection hidden="1"/>
    </xf>
    <xf numFmtId="0" fontId="5" fillId="5" borderId="38" xfId="0" applyFont="1" applyFill="1" applyBorder="1" applyAlignment="1" applyProtection="1">
      <alignment horizontal="center" vertical="top"/>
      <protection hidden="1"/>
    </xf>
    <xf numFmtId="0" fontId="0" fillId="0" borderId="7" xfId="0" applyFont="1" applyFill="1" applyBorder="1" applyAlignment="1" applyProtection="1">
      <alignment horizontal="left" vertical="top"/>
      <protection hidden="1"/>
    </xf>
    <xf numFmtId="0" fontId="0" fillId="0" borderId="8" xfId="0" applyFont="1" applyFill="1" applyBorder="1" applyAlignment="1" applyProtection="1">
      <alignment horizontal="left" vertical="top"/>
      <protection hidden="1"/>
    </xf>
    <xf numFmtId="0" fontId="0" fillId="0" borderId="1" xfId="0" applyBorder="1" applyAlignment="1" applyProtection="1">
      <alignment vertical="top"/>
      <protection hidden="1"/>
    </xf>
    <xf numFmtId="0" fontId="0" fillId="0" borderId="2" xfId="0" applyFont="1" applyBorder="1" applyAlignment="1" applyProtection="1">
      <alignment vertical="top"/>
      <protection hidden="1"/>
    </xf>
    <xf numFmtId="0" fontId="0" fillId="0" borderId="2" xfId="0" applyFont="1" applyBorder="1" applyAlignment="1" applyProtection="1">
      <alignment horizontal="right" vertical="top"/>
      <protection hidden="1"/>
    </xf>
    <xf numFmtId="0" fontId="0" fillId="0" borderId="2" xfId="0" applyFont="1" applyFill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vertical="top" wrapText="1"/>
      <protection hidden="1"/>
    </xf>
    <xf numFmtId="0" fontId="8" fillId="6" borderId="0" xfId="0" applyFont="1" applyFill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7" borderId="0" xfId="0" applyFont="1" applyFill="1" applyBorder="1" applyAlignment="1" applyProtection="1">
      <alignment horizontal="left" vertical="top"/>
      <protection hidden="1"/>
    </xf>
    <xf numFmtId="0" fontId="0" fillId="7" borderId="10" xfId="0" applyFont="1" applyFill="1" applyBorder="1" applyAlignment="1" applyProtection="1">
      <alignment horizontal="left" vertical="top"/>
      <protection hidden="1"/>
    </xf>
    <xf numFmtId="0" fontId="0" fillId="7" borderId="16" xfId="0" applyFont="1" applyFill="1" applyBorder="1" applyAlignment="1" applyProtection="1">
      <alignment horizontal="left" vertical="top"/>
      <protection hidden="1"/>
    </xf>
    <xf numFmtId="0" fontId="0" fillId="7" borderId="17" xfId="0" applyFont="1" applyFill="1" applyBorder="1" applyAlignment="1" applyProtection="1">
      <alignment horizontal="left" vertical="top"/>
      <protection hidden="1"/>
    </xf>
    <xf numFmtId="0" fontId="0" fillId="7" borderId="5" xfId="0" applyFont="1" applyFill="1" applyBorder="1" applyAlignment="1" applyProtection="1">
      <alignment horizontal="left" vertical="top"/>
      <protection hidden="1"/>
    </xf>
    <xf numFmtId="0" fontId="0" fillId="7" borderId="18" xfId="0" applyFont="1" applyFill="1" applyBorder="1" applyAlignment="1" applyProtection="1">
      <alignment horizontal="left" vertical="top"/>
      <protection hidden="1"/>
    </xf>
    <xf numFmtId="0" fontId="0" fillId="7" borderId="3" xfId="0" applyNumberFormat="1" applyFont="1" applyFill="1" applyBorder="1" applyAlignment="1" applyProtection="1">
      <alignment horizontal="left" vertical="top"/>
      <protection hidden="1"/>
    </xf>
    <xf numFmtId="0" fontId="5" fillId="5" borderId="39" xfId="0" applyFont="1" applyFill="1" applyBorder="1" applyAlignment="1" applyProtection="1">
      <alignment horizontal="center" vertical="top"/>
      <protection hidden="1"/>
    </xf>
    <xf numFmtId="0" fontId="0" fillId="0" borderId="40" xfId="0" applyBorder="1" applyAlignment="1" applyProtection="1">
      <alignment horizontal="center" vertical="top"/>
      <protection hidden="1"/>
    </xf>
    <xf numFmtId="0" fontId="5" fillId="5" borderId="41" xfId="0" applyFont="1" applyFill="1" applyBorder="1" applyAlignment="1" applyProtection="1">
      <alignment horizontal="center" vertical="top"/>
      <protection hidden="1"/>
    </xf>
    <xf numFmtId="0" fontId="5" fillId="5" borderId="42" xfId="0" applyFont="1" applyFill="1" applyBorder="1" applyAlignment="1" applyProtection="1">
      <alignment horizontal="center" vertical="top"/>
      <protection hidden="1"/>
    </xf>
    <xf numFmtId="0" fontId="0" fillId="0" borderId="43" xfId="0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left" vertical="top"/>
      <protection hidden="1"/>
    </xf>
    <xf numFmtId="49" fontId="2" fillId="0" borderId="0" xfId="0" applyNumberFormat="1" applyFont="1" applyAlignment="1" applyProtection="1">
      <alignment vertical="top"/>
      <protection hidden="1"/>
    </xf>
    <xf numFmtId="0" fontId="5" fillId="0" borderId="0" xfId="0" applyFont="1" applyFill="1" applyAlignment="1" applyProtection="1">
      <alignment horizontal="center" vertical="top"/>
      <protection hidden="1"/>
    </xf>
    <xf numFmtId="0" fontId="0" fillId="0" borderId="0" xfId="0" applyFill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21" xfId="0" applyFont="1" applyBorder="1" applyAlignment="1" applyProtection="1">
      <alignment horizontal="center" vertical="top"/>
      <protection hidden="1"/>
    </xf>
    <xf numFmtId="0" fontId="5" fillId="0" borderId="21" xfId="0" applyFont="1" applyBorder="1" applyAlignment="1" applyProtection="1">
      <alignment vertical="top"/>
      <protection hidden="1"/>
    </xf>
    <xf numFmtId="49" fontId="0" fillId="0" borderId="0" xfId="0" applyNumberForma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5" borderId="21" xfId="0" applyFont="1" applyFill="1" applyBorder="1" applyAlignment="1" applyProtection="1">
      <alignment horizontal="left" vertical="top"/>
      <protection hidden="1"/>
    </xf>
    <xf numFmtId="0" fontId="0" fillId="0" borderId="44" xfId="0" applyBorder="1" applyAlignment="1" applyProtection="1">
      <alignment horizontal="center" vertical="top"/>
      <protection hidden="1"/>
    </xf>
    <xf numFmtId="0" fontId="5" fillId="5" borderId="45" xfId="0" applyFont="1" applyFill="1" applyBorder="1" applyAlignment="1" applyProtection="1">
      <alignment horizontal="center" vertical="top"/>
      <protection hidden="1"/>
    </xf>
    <xf numFmtId="0" fontId="5" fillId="5" borderId="46" xfId="0" applyFont="1" applyFill="1" applyBorder="1" applyAlignment="1" applyProtection="1">
      <alignment horizontal="center" vertical="top"/>
      <protection hidden="1"/>
    </xf>
    <xf numFmtId="0" fontId="0" fillId="0" borderId="21" xfId="0" applyFont="1" applyBorder="1" applyAlignment="1" applyProtection="1">
      <alignment horizontal="left" vertical="top" wrapText="1"/>
      <protection hidden="1"/>
    </xf>
    <xf numFmtId="0" fontId="0" fillId="0" borderId="30" xfId="0" applyBorder="1" applyAlignment="1" applyProtection="1">
      <alignment horizontal="left" vertical="top"/>
      <protection hidden="1"/>
    </xf>
    <xf numFmtId="0" fontId="0" fillId="0" borderId="33" xfId="0" applyBorder="1" applyAlignment="1" applyProtection="1">
      <alignment horizontal="left" vertical="top"/>
      <protection hidden="1"/>
    </xf>
    <xf numFmtId="0" fontId="0" fillId="0" borderId="34" xfId="0" applyBorder="1" applyAlignment="1" applyProtection="1">
      <alignment horizontal="left" vertical="top"/>
      <protection hidden="1"/>
    </xf>
    <xf numFmtId="0" fontId="0" fillId="0" borderId="35" xfId="0" applyBorder="1" applyAlignment="1" applyProtection="1">
      <alignment horizontal="left" vertical="top"/>
      <protection hidden="1"/>
    </xf>
    <xf numFmtId="0" fontId="8" fillId="6" borderId="21" xfId="0" applyFont="1" applyFill="1" applyBorder="1" applyAlignment="1" applyProtection="1">
      <alignment horizontal="center" vertical="top"/>
      <protection hidden="1"/>
    </xf>
    <xf numFmtId="0" fontId="3" fillId="0" borderId="21" xfId="0" applyFont="1" applyBorder="1" applyAlignment="1" applyProtection="1">
      <alignment horizontal="left" vertical="top" wrapText="1"/>
      <protection hidden="1"/>
    </xf>
    <xf numFmtId="0" fontId="0" fillId="0" borderId="15" xfId="0" applyBorder="1" applyAlignment="1" applyProtection="1">
      <alignment horizontal="left" vertical="top"/>
      <protection hidden="1"/>
    </xf>
    <xf numFmtId="0" fontId="0" fillId="0" borderId="17" xfId="0" applyBorder="1" applyAlignment="1" applyProtection="1">
      <alignment horizontal="left" vertical="top"/>
      <protection hidden="1"/>
    </xf>
    <xf numFmtId="0" fontId="1" fillId="0" borderId="1" xfId="0" applyFont="1" applyBorder="1" applyAlignment="1" applyProtection="1">
      <alignment horizontal="center" vertical="top"/>
      <protection hidden="1"/>
    </xf>
    <xf numFmtId="0" fontId="1" fillId="0" borderId="2" xfId="0" applyFont="1" applyBorder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left" vertical="top"/>
      <protection hidden="1"/>
    </xf>
    <xf numFmtId="0" fontId="0" fillId="0" borderId="13" xfId="0" applyBorder="1" applyAlignment="1" applyProtection="1">
      <alignment horizontal="left" vertical="top"/>
      <protection hidden="1"/>
    </xf>
    <xf numFmtId="0" fontId="0" fillId="0" borderId="19" xfId="0" applyBorder="1" applyAlignment="1" applyProtection="1">
      <alignment horizontal="left" vertical="top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1" fillId="0" borderId="13" xfId="0" applyFont="1" applyBorder="1" applyAlignment="1" applyProtection="1">
      <alignment horizontal="center" vertical="top" wrapText="1"/>
      <protection hidden="1"/>
    </xf>
    <xf numFmtId="0" fontId="1" fillId="0" borderId="12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 applyAlignment="1" applyProtection="1">
      <alignment horizontal="center" vertical="top" wrapText="1"/>
      <protection hidden="1"/>
    </xf>
    <xf numFmtId="0" fontId="1" fillId="0" borderId="20" xfId="0" applyFont="1" applyBorder="1" applyAlignment="1" applyProtection="1">
      <alignment horizontal="center" vertical="top" wrapText="1"/>
      <protection hidden="1"/>
    </xf>
    <xf numFmtId="0" fontId="1" fillId="0" borderId="36" xfId="0" applyFont="1" applyFill="1" applyBorder="1" applyAlignment="1" applyProtection="1">
      <alignment horizontal="center" vertical="top"/>
      <protection hidden="1"/>
    </xf>
    <xf numFmtId="0" fontId="1" fillId="0" borderId="3" xfId="0" applyFont="1" applyFill="1" applyBorder="1" applyAlignment="1" applyProtection="1">
      <alignment horizontal="center" vertical="top"/>
      <protection hidden="1"/>
    </xf>
    <xf numFmtId="0" fontId="1" fillId="0" borderId="13" xfId="0" applyFont="1" applyBorder="1" applyAlignment="1" applyProtection="1">
      <alignment horizontal="center" vertical="top"/>
      <protection hidden="1"/>
    </xf>
    <xf numFmtId="0" fontId="1" fillId="0" borderId="19" xfId="0" applyFont="1" applyBorder="1" applyAlignment="1" applyProtection="1">
      <alignment horizontal="center" vertical="top"/>
      <protection hidden="1"/>
    </xf>
  </cellXfs>
  <cellStyles count="1">
    <cellStyle name="Normaali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HC93"/>
  <sheetViews>
    <sheetView showGridLines="0" tabSelected="1" zoomScaleNormal="100" workbookViewId="0">
      <selection activeCell="J10" sqref="J10:K10"/>
    </sheetView>
  </sheetViews>
  <sheetFormatPr defaultColWidth="9.140625" defaultRowHeight="15" x14ac:dyDescent="0.25"/>
  <cols>
    <col min="1" max="1" width="5.140625" style="39" customWidth="1"/>
    <col min="2" max="3" width="7.42578125" style="4" customWidth="1"/>
    <col min="4" max="4" width="9.28515625" style="4" customWidth="1"/>
    <col min="5" max="5" width="8.7109375" style="4" customWidth="1"/>
    <col min="6" max="6" width="6.7109375" style="4" customWidth="1"/>
    <col min="7" max="7" width="6.5703125" style="4" customWidth="1"/>
    <col min="8" max="8" width="7.42578125" style="39" customWidth="1"/>
    <col min="9" max="12" width="7.42578125" style="4" customWidth="1"/>
    <col min="13" max="13" width="8.140625" style="12" customWidth="1"/>
    <col min="14" max="26" width="6.28515625" style="94" hidden="1" customWidth="1"/>
    <col min="27" max="27" width="6.28515625" style="12" hidden="1" customWidth="1"/>
    <col min="28" max="42" width="6.28515625" style="50" hidden="1" customWidth="1"/>
    <col min="43" max="43" width="6.28515625" style="12" hidden="1" customWidth="1"/>
    <col min="44" max="44" width="6.28515625" style="50" hidden="1" customWidth="1"/>
    <col min="45" max="74" width="10.85546875" style="50" hidden="1" customWidth="1"/>
    <col min="75" max="76" width="16.140625" style="50" hidden="1" customWidth="1"/>
    <col min="77" max="77" width="16.140625" style="12" hidden="1" customWidth="1"/>
    <col min="78" max="79" width="16.140625" style="14" hidden="1" customWidth="1"/>
    <col min="80" max="80" width="18" style="14" hidden="1" customWidth="1"/>
    <col min="81" max="81" width="16.140625" style="14" hidden="1" customWidth="1"/>
    <col min="82" max="82" width="21.85546875" style="14" hidden="1" customWidth="1"/>
    <col min="83" max="83" width="22.140625" style="14" hidden="1" customWidth="1"/>
    <col min="84" max="84" width="21.28515625" style="14" hidden="1" customWidth="1"/>
    <col min="85" max="86" width="20.85546875" style="14" hidden="1" customWidth="1"/>
    <col min="87" max="87" width="19" style="14" hidden="1" customWidth="1"/>
    <col min="88" max="91" width="16.140625" style="14" hidden="1" customWidth="1"/>
    <col min="92" max="92" width="19.7109375" style="14" hidden="1" customWidth="1"/>
    <col min="93" max="93" width="22.28515625" style="14" hidden="1" customWidth="1"/>
    <col min="94" max="94" width="21.140625" style="14" hidden="1" customWidth="1"/>
    <col min="95" max="95" width="18.42578125" style="14" hidden="1" customWidth="1"/>
    <col min="96" max="96" width="21.5703125" style="14" hidden="1" customWidth="1"/>
    <col min="97" max="97" width="22.140625" style="14" hidden="1" customWidth="1"/>
    <col min="98" max="100" width="23.140625" style="14" hidden="1" customWidth="1"/>
    <col min="101" max="101" width="20.5703125" style="14" hidden="1" customWidth="1"/>
    <col min="102" max="102" width="8.28515625" style="91" hidden="1" customWidth="1"/>
    <col min="103" max="112" width="8.28515625" style="16" hidden="1" customWidth="1"/>
    <col min="113" max="113" width="8.28515625" style="92" hidden="1" customWidth="1"/>
    <col min="114" max="114" width="8.28515625" style="91" hidden="1" customWidth="1"/>
    <col min="115" max="124" width="8.28515625" style="16" hidden="1" customWidth="1"/>
    <col min="125" max="125" width="8.28515625" style="92" hidden="1" customWidth="1"/>
    <col min="126" max="137" width="8.28515625" style="14" hidden="1" customWidth="1"/>
    <col min="138" max="138" width="6.5703125" style="91" hidden="1" customWidth="1"/>
    <col min="139" max="140" width="6.5703125" style="16" hidden="1" customWidth="1"/>
    <col min="141" max="141" width="6.5703125" style="92" hidden="1" customWidth="1"/>
    <col min="142" max="143" width="6.5703125" style="14" hidden="1" customWidth="1"/>
    <col min="144" max="144" width="6.5703125" style="91" hidden="1" customWidth="1"/>
    <col min="145" max="145" width="6.5703125" style="92" hidden="1" customWidth="1"/>
    <col min="146" max="147" width="6.5703125" style="16" hidden="1" customWidth="1"/>
    <col min="148" max="148" width="6.5703125" style="91" hidden="1" customWidth="1"/>
    <col min="149" max="149" width="6.5703125" style="92" hidden="1" customWidth="1"/>
    <col min="150" max="150" width="16.140625" style="12" hidden="1" customWidth="1"/>
    <col min="151" max="151" width="25.5703125" style="4" hidden="1" customWidth="1"/>
    <col min="152" max="171" width="16.140625" style="4" hidden="1" customWidth="1"/>
    <col min="172" max="172" width="19.5703125" style="4" hidden="1" customWidth="1"/>
    <col min="173" max="173" width="25.7109375" style="4" hidden="1" customWidth="1"/>
    <col min="174" max="174" width="24.28515625" style="4" hidden="1" customWidth="1"/>
    <col min="175" max="190" width="10.5703125" style="4" hidden="1" customWidth="1"/>
    <col min="191" max="195" width="16.140625" style="4" hidden="1" customWidth="1"/>
    <col min="196" max="211" width="9.140625" style="4" hidden="1" customWidth="1"/>
    <col min="212" max="231" width="0" style="4" hidden="1" customWidth="1"/>
    <col min="232" max="16384" width="9.140625" style="4"/>
  </cols>
  <sheetData>
    <row r="1" spans="1:211" ht="39" customHeight="1" thickBot="1" x14ac:dyDescent="0.3">
      <c r="A1" s="123" t="s">
        <v>94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  <c r="M1" s="44"/>
      <c r="N1" s="101" t="str">
        <f>N37</f>
        <v>Lasku</v>
      </c>
      <c r="O1" s="101" t="str">
        <f t="shared" ref="O1:BZ1" si="0">O37</f>
        <v>ker1</v>
      </c>
      <c r="P1" s="101" t="str">
        <f t="shared" si="0"/>
        <v>ker2</v>
      </c>
      <c r="Q1" s="101" t="str">
        <f t="shared" si="0"/>
        <v>ker3</v>
      </c>
      <c r="R1" s="101" t="str">
        <f t="shared" si="0"/>
        <v>ker4</v>
      </c>
      <c r="S1" s="101" t="str">
        <f t="shared" si="0"/>
        <v>jaet1</v>
      </c>
      <c r="T1" s="101" t="str">
        <f t="shared" si="0"/>
        <v>jaet2</v>
      </c>
      <c r="U1" s="101" t="str">
        <f t="shared" si="0"/>
        <v>jak1</v>
      </c>
      <c r="V1" s="101" t="str">
        <f t="shared" si="0"/>
        <v>jak2</v>
      </c>
      <c r="W1" s="101" t="str">
        <f t="shared" si="0"/>
        <v>sum1</v>
      </c>
      <c r="X1" s="101" t="str">
        <f t="shared" si="0"/>
        <v>sum2</v>
      </c>
      <c r="Y1" s="101" t="str">
        <f t="shared" si="0"/>
        <v>sum3</v>
      </c>
      <c r="Z1" s="101" t="str">
        <f t="shared" si="0"/>
        <v>sum4</v>
      </c>
      <c r="AA1" s="101" t="str">
        <f t="shared" si="0"/>
        <v>Lasku Sarake1</v>
      </c>
      <c r="AB1" s="101" t="str">
        <f t="shared" si="0"/>
        <v>vast</v>
      </c>
      <c r="AC1" s="101"/>
      <c r="AD1" s="101" t="str">
        <f t="shared" si="0"/>
        <v>Lasku</v>
      </c>
      <c r="AE1" s="101" t="str">
        <f t="shared" si="0"/>
        <v>ker1</v>
      </c>
      <c r="AF1" s="101" t="str">
        <f t="shared" si="0"/>
        <v>ker2</v>
      </c>
      <c r="AG1" s="101" t="str">
        <f t="shared" si="0"/>
        <v>ker3</v>
      </c>
      <c r="AH1" s="101" t="str">
        <f t="shared" si="0"/>
        <v>ker4</v>
      </c>
      <c r="AI1" s="101" t="str">
        <f t="shared" si="0"/>
        <v>jaet1</v>
      </c>
      <c r="AJ1" s="101" t="str">
        <f t="shared" si="0"/>
        <v>jaet2</v>
      </c>
      <c r="AK1" s="101" t="str">
        <f t="shared" si="0"/>
        <v>jak1</v>
      </c>
      <c r="AL1" s="101" t="str">
        <f t="shared" si="0"/>
        <v>jak2</v>
      </c>
      <c r="AM1" s="101" t="str">
        <f t="shared" si="0"/>
        <v>sum1</v>
      </c>
      <c r="AN1" s="101" t="str">
        <f t="shared" si="0"/>
        <v>sum2</v>
      </c>
      <c r="AO1" s="101" t="str">
        <f t="shared" si="0"/>
        <v>sum3</v>
      </c>
      <c r="AP1" s="101" t="str">
        <f t="shared" si="0"/>
        <v>sum4</v>
      </c>
      <c r="AQ1" s="101" t="str">
        <f t="shared" si="0"/>
        <v>Lasku Sarake1</v>
      </c>
      <c r="AR1" s="101" t="str">
        <f t="shared" si="0"/>
        <v>vast</v>
      </c>
      <c r="AS1" s="101">
        <f t="shared" si="0"/>
        <v>0</v>
      </c>
      <c r="AT1" s="101" t="str">
        <f t="shared" si="0"/>
        <v>Lasku</v>
      </c>
      <c r="AU1" s="101" t="str">
        <f t="shared" si="0"/>
        <v>ker1</v>
      </c>
      <c r="AV1" s="101" t="str">
        <f t="shared" si="0"/>
        <v>ker2</v>
      </c>
      <c r="AW1" s="101" t="str">
        <f t="shared" si="0"/>
        <v>ker3</v>
      </c>
      <c r="AX1" s="101" t="str">
        <f t="shared" si="0"/>
        <v>ker4</v>
      </c>
      <c r="AY1" s="101" t="str">
        <f t="shared" si="0"/>
        <v>jaet1</v>
      </c>
      <c r="AZ1" s="101" t="str">
        <f t="shared" si="0"/>
        <v>jaet2</v>
      </c>
      <c r="BA1" s="101" t="str">
        <f t="shared" si="0"/>
        <v>jak1</v>
      </c>
      <c r="BB1" s="101" t="str">
        <f t="shared" si="0"/>
        <v>jak2</v>
      </c>
      <c r="BC1" s="101" t="str">
        <f t="shared" si="0"/>
        <v>sum1</v>
      </c>
      <c r="BD1" s="101" t="str">
        <f t="shared" si="0"/>
        <v>sum2</v>
      </c>
      <c r="BE1" s="101" t="str">
        <f t="shared" si="0"/>
        <v>sum3</v>
      </c>
      <c r="BF1" s="101" t="str">
        <f t="shared" si="0"/>
        <v>sum4</v>
      </c>
      <c r="BG1" s="101" t="str">
        <f t="shared" si="0"/>
        <v>Lasku Sarake1</v>
      </c>
      <c r="BH1" s="101" t="str">
        <f t="shared" si="0"/>
        <v>vast</v>
      </c>
      <c r="BI1" s="101">
        <f t="shared" si="0"/>
        <v>0</v>
      </c>
      <c r="BJ1" s="101" t="str">
        <f t="shared" si="0"/>
        <v>Lasku</v>
      </c>
      <c r="BK1" s="101" t="str">
        <f t="shared" si="0"/>
        <v>ker1</v>
      </c>
      <c r="BL1" s="101" t="str">
        <f t="shared" si="0"/>
        <v>ker2</v>
      </c>
      <c r="BM1" s="101" t="str">
        <f t="shared" si="0"/>
        <v>ker3</v>
      </c>
      <c r="BN1" s="101" t="str">
        <f t="shared" si="0"/>
        <v>ker4</v>
      </c>
      <c r="BO1" s="101" t="str">
        <f t="shared" si="0"/>
        <v>jaet1</v>
      </c>
      <c r="BP1" s="101" t="str">
        <f t="shared" si="0"/>
        <v>jaet2</v>
      </c>
      <c r="BQ1" s="101" t="str">
        <f t="shared" si="0"/>
        <v>jak1</v>
      </c>
      <c r="BR1" s="101" t="str">
        <f t="shared" si="0"/>
        <v>jak2</v>
      </c>
      <c r="BS1" s="101" t="str">
        <f t="shared" si="0"/>
        <v>sum1</v>
      </c>
      <c r="BT1" s="101" t="str">
        <f t="shared" si="0"/>
        <v>sum2</v>
      </c>
      <c r="BU1" s="101" t="str">
        <f t="shared" si="0"/>
        <v>sum3</v>
      </c>
      <c r="BV1" s="101" t="str">
        <f t="shared" si="0"/>
        <v>sum4</v>
      </c>
      <c r="BW1" s="101" t="str">
        <f t="shared" si="0"/>
        <v>Lasku Sarake1</v>
      </c>
      <c r="BX1" s="101" t="str">
        <f t="shared" si="0"/>
        <v>vast</v>
      </c>
      <c r="BY1" s="101">
        <f t="shared" si="0"/>
        <v>0</v>
      </c>
      <c r="BZ1" s="101" t="str">
        <f t="shared" si="0"/>
        <v>Lasku</v>
      </c>
      <c r="CA1" s="101" t="str">
        <f t="shared" ref="CA1:EL1" si="1">CA37</f>
        <v>ker1</v>
      </c>
      <c r="CB1" s="101" t="str">
        <f t="shared" si="1"/>
        <v>ker2</v>
      </c>
      <c r="CC1" s="101" t="str">
        <f t="shared" si="1"/>
        <v>ker3</v>
      </c>
      <c r="CD1" s="101" t="str">
        <f t="shared" si="1"/>
        <v>ker4</v>
      </c>
      <c r="CE1" s="101" t="str">
        <f t="shared" si="1"/>
        <v>jaet1</v>
      </c>
      <c r="CF1" s="101" t="str">
        <f t="shared" si="1"/>
        <v>jaet2</v>
      </c>
      <c r="CG1" s="101" t="str">
        <f t="shared" si="1"/>
        <v>jak1</v>
      </c>
      <c r="CH1" s="101" t="str">
        <f t="shared" si="1"/>
        <v>jak2</v>
      </c>
      <c r="CI1" s="101" t="str">
        <f t="shared" si="1"/>
        <v>sum1</v>
      </c>
      <c r="CJ1" s="101" t="str">
        <f t="shared" si="1"/>
        <v>sum2</v>
      </c>
      <c r="CK1" s="101" t="str">
        <f t="shared" si="1"/>
        <v>sum3</v>
      </c>
      <c r="CL1" s="101" t="str">
        <f t="shared" si="1"/>
        <v>sum4</v>
      </c>
      <c r="CM1" s="101" t="str">
        <f t="shared" si="1"/>
        <v>Lasku Sarake1</v>
      </c>
      <c r="CN1" s="101" t="str">
        <f t="shared" si="1"/>
        <v>vast</v>
      </c>
      <c r="CO1" s="101">
        <f t="shared" si="1"/>
        <v>0</v>
      </c>
      <c r="CP1" s="101" t="str">
        <f t="shared" si="1"/>
        <v>Lasku</v>
      </c>
      <c r="CQ1" s="101" t="str">
        <f t="shared" si="1"/>
        <v>ker1</v>
      </c>
      <c r="CR1" s="101" t="str">
        <f t="shared" si="1"/>
        <v>ker2</v>
      </c>
      <c r="CS1" s="101" t="str">
        <f t="shared" si="1"/>
        <v>ker3</v>
      </c>
      <c r="CT1" s="101" t="str">
        <f t="shared" si="1"/>
        <v>ker4</v>
      </c>
      <c r="CU1" s="101" t="str">
        <f t="shared" si="1"/>
        <v>jaet1</v>
      </c>
      <c r="CV1" s="101" t="str">
        <f t="shared" si="1"/>
        <v>jaet2</v>
      </c>
      <c r="CW1" s="101" t="str">
        <f t="shared" si="1"/>
        <v>jak1</v>
      </c>
      <c r="CX1" s="101" t="str">
        <f t="shared" si="1"/>
        <v>jak2</v>
      </c>
      <c r="CY1" s="101" t="str">
        <f t="shared" si="1"/>
        <v>sum1</v>
      </c>
      <c r="CZ1" s="101" t="str">
        <f t="shared" si="1"/>
        <v>sum2</v>
      </c>
      <c r="DA1" s="101" t="str">
        <f t="shared" si="1"/>
        <v>sum3</v>
      </c>
      <c r="DB1" s="101" t="str">
        <f t="shared" si="1"/>
        <v>sum4</v>
      </c>
      <c r="DC1" s="101" t="str">
        <f t="shared" si="1"/>
        <v>Lasku Sarake1</v>
      </c>
      <c r="DD1" s="101" t="str">
        <f t="shared" si="1"/>
        <v>vast</v>
      </c>
      <c r="DE1" s="101">
        <f t="shared" si="1"/>
        <v>0</v>
      </c>
      <c r="DF1" s="101" t="str">
        <f t="shared" si="1"/>
        <v>Lasku</v>
      </c>
      <c r="DG1" s="101" t="str">
        <f t="shared" si="1"/>
        <v>ker1</v>
      </c>
      <c r="DH1" s="101" t="str">
        <f t="shared" si="1"/>
        <v>ker2</v>
      </c>
      <c r="DI1" s="101" t="str">
        <f t="shared" si="1"/>
        <v>ker3</v>
      </c>
      <c r="DJ1" s="101" t="str">
        <f t="shared" si="1"/>
        <v>ker4</v>
      </c>
      <c r="DK1" s="101" t="str">
        <f t="shared" si="1"/>
        <v>jaet1</v>
      </c>
      <c r="DL1" s="101" t="str">
        <f t="shared" si="1"/>
        <v>jaet2</v>
      </c>
      <c r="DM1" s="101" t="str">
        <f t="shared" si="1"/>
        <v>jak1</v>
      </c>
      <c r="DN1" s="101" t="str">
        <f t="shared" si="1"/>
        <v>jak2</v>
      </c>
      <c r="DO1" s="101" t="str">
        <f t="shared" si="1"/>
        <v>sum1</v>
      </c>
      <c r="DP1" s="101" t="str">
        <f t="shared" si="1"/>
        <v>sum2</v>
      </c>
      <c r="DQ1" s="101" t="str">
        <f t="shared" si="1"/>
        <v>sum3</v>
      </c>
      <c r="DR1" s="101" t="str">
        <f t="shared" si="1"/>
        <v>sum4</v>
      </c>
      <c r="DS1" s="101" t="str">
        <f t="shared" si="1"/>
        <v>Lasku Sarake1</v>
      </c>
      <c r="DT1" s="101" t="str">
        <f t="shared" si="1"/>
        <v>vast</v>
      </c>
      <c r="DU1" s="101">
        <f t="shared" si="1"/>
        <v>0</v>
      </c>
      <c r="DV1" s="101" t="str">
        <f t="shared" si="1"/>
        <v>Lasku</v>
      </c>
      <c r="DW1" s="101" t="str">
        <f t="shared" si="1"/>
        <v>ker1</v>
      </c>
      <c r="DX1" s="101" t="str">
        <f t="shared" si="1"/>
        <v>ker2</v>
      </c>
      <c r="DY1" s="101" t="str">
        <f t="shared" si="1"/>
        <v>ker3</v>
      </c>
      <c r="DZ1" s="101" t="str">
        <f t="shared" si="1"/>
        <v>ker4</v>
      </c>
      <c r="EA1" s="101" t="str">
        <f t="shared" si="1"/>
        <v>jaet1</v>
      </c>
      <c r="EB1" s="101" t="str">
        <f t="shared" si="1"/>
        <v>jaet2</v>
      </c>
      <c r="EC1" s="101" t="str">
        <f t="shared" si="1"/>
        <v>jak1</v>
      </c>
      <c r="ED1" s="101" t="str">
        <f t="shared" si="1"/>
        <v>jak2</v>
      </c>
      <c r="EE1" s="101" t="str">
        <f t="shared" si="1"/>
        <v>sum1</v>
      </c>
      <c r="EF1" s="101" t="str">
        <f t="shared" si="1"/>
        <v>sum2</v>
      </c>
      <c r="EG1" s="101" t="str">
        <f t="shared" si="1"/>
        <v>sum3</v>
      </c>
      <c r="EH1" s="101" t="str">
        <f t="shared" si="1"/>
        <v>sum4</v>
      </c>
      <c r="EI1" s="101" t="str">
        <f t="shared" si="1"/>
        <v>Lasku Sarake1</v>
      </c>
      <c r="EJ1" s="101" t="str">
        <f t="shared" si="1"/>
        <v>vast</v>
      </c>
      <c r="EK1" s="101">
        <f t="shared" si="1"/>
        <v>0</v>
      </c>
      <c r="EL1" s="101" t="str">
        <f t="shared" si="1"/>
        <v>Lasku</v>
      </c>
      <c r="EM1" s="101" t="str">
        <f t="shared" ref="EM1:GX1" si="2">EM37</f>
        <v>ker1</v>
      </c>
      <c r="EN1" s="101" t="str">
        <f t="shared" si="2"/>
        <v>ker2</v>
      </c>
      <c r="EO1" s="101" t="str">
        <f t="shared" si="2"/>
        <v>ker3</v>
      </c>
      <c r="EP1" s="101" t="str">
        <f t="shared" si="2"/>
        <v>ker4</v>
      </c>
      <c r="EQ1" s="101" t="str">
        <f t="shared" si="2"/>
        <v>jaet1</v>
      </c>
      <c r="ER1" s="101" t="str">
        <f t="shared" si="2"/>
        <v>jaet2</v>
      </c>
      <c r="ES1" s="101" t="str">
        <f t="shared" si="2"/>
        <v>jak1</v>
      </c>
      <c r="ET1" s="101" t="str">
        <f t="shared" si="2"/>
        <v>jak2</v>
      </c>
      <c r="EU1" s="101" t="str">
        <f t="shared" si="2"/>
        <v>sum1</v>
      </c>
      <c r="EV1" s="101" t="str">
        <f t="shared" si="2"/>
        <v>sum2</v>
      </c>
      <c r="EW1" s="101" t="str">
        <f t="shared" si="2"/>
        <v>sum3</v>
      </c>
      <c r="EX1" s="101" t="str">
        <f t="shared" si="2"/>
        <v>sum4</v>
      </c>
      <c r="EY1" s="101" t="str">
        <f t="shared" si="2"/>
        <v>Lasku Sarake1</v>
      </c>
      <c r="EZ1" s="101" t="str">
        <f t="shared" si="2"/>
        <v>vast</v>
      </c>
      <c r="FA1" s="101">
        <f t="shared" si="2"/>
        <v>0</v>
      </c>
      <c r="FB1" s="101" t="str">
        <f t="shared" si="2"/>
        <v>Lasku</v>
      </c>
      <c r="FC1" s="101" t="str">
        <f t="shared" si="2"/>
        <v>ker1</v>
      </c>
      <c r="FD1" s="101" t="str">
        <f t="shared" si="2"/>
        <v>ker2</v>
      </c>
      <c r="FE1" s="101" t="str">
        <f t="shared" si="2"/>
        <v>ker3</v>
      </c>
      <c r="FF1" s="101" t="str">
        <f t="shared" si="2"/>
        <v>ker4</v>
      </c>
      <c r="FG1" s="101" t="str">
        <f t="shared" si="2"/>
        <v>jaet1</v>
      </c>
      <c r="FH1" s="101" t="str">
        <f t="shared" si="2"/>
        <v>jaet2</v>
      </c>
      <c r="FI1" s="101" t="str">
        <f t="shared" si="2"/>
        <v>jak1</v>
      </c>
      <c r="FJ1" s="101" t="str">
        <f t="shared" si="2"/>
        <v>jak2</v>
      </c>
      <c r="FK1" s="101" t="str">
        <f t="shared" si="2"/>
        <v>sum1</v>
      </c>
      <c r="FL1" s="101" t="str">
        <f t="shared" si="2"/>
        <v>sum2</v>
      </c>
      <c r="FM1" s="101" t="str">
        <f t="shared" si="2"/>
        <v>sum3</v>
      </c>
      <c r="FN1" s="101" t="str">
        <f t="shared" si="2"/>
        <v>sum4</v>
      </c>
      <c r="FO1" s="101" t="str">
        <f t="shared" si="2"/>
        <v>Lasku Sarake1</v>
      </c>
      <c r="FP1" s="101" t="str">
        <f t="shared" si="2"/>
        <v>vast</v>
      </c>
      <c r="FQ1" s="101">
        <f t="shared" si="2"/>
        <v>0</v>
      </c>
      <c r="FR1" s="101" t="str">
        <f t="shared" si="2"/>
        <v>Lasku</v>
      </c>
      <c r="FS1" s="101" t="str">
        <f t="shared" si="2"/>
        <v>ker1</v>
      </c>
      <c r="FT1" s="101" t="str">
        <f t="shared" si="2"/>
        <v>ker2</v>
      </c>
      <c r="FU1" s="101" t="str">
        <f t="shared" si="2"/>
        <v>ker3</v>
      </c>
      <c r="FV1" s="101" t="str">
        <f t="shared" si="2"/>
        <v>ker4</v>
      </c>
      <c r="FW1" s="101" t="str">
        <f t="shared" si="2"/>
        <v>jaet1</v>
      </c>
      <c r="FX1" s="101" t="str">
        <f t="shared" si="2"/>
        <v>jaet2</v>
      </c>
      <c r="FY1" s="101" t="str">
        <f t="shared" si="2"/>
        <v>jak1</v>
      </c>
      <c r="FZ1" s="101" t="str">
        <f t="shared" si="2"/>
        <v>jak2</v>
      </c>
      <c r="GA1" s="101" t="str">
        <f t="shared" si="2"/>
        <v>sum1</v>
      </c>
      <c r="GB1" s="101" t="str">
        <f t="shared" si="2"/>
        <v>sum2</v>
      </c>
      <c r="GC1" s="101" t="str">
        <f t="shared" si="2"/>
        <v>sum3</v>
      </c>
      <c r="GD1" s="101" t="str">
        <f t="shared" si="2"/>
        <v>sum4</v>
      </c>
      <c r="GE1" s="101" t="str">
        <f t="shared" si="2"/>
        <v>Lasku Sarake1</v>
      </c>
      <c r="GF1" s="101" t="str">
        <f t="shared" si="2"/>
        <v>vast</v>
      </c>
      <c r="GG1" s="101">
        <f t="shared" si="2"/>
        <v>0</v>
      </c>
      <c r="GH1" s="101" t="str">
        <f t="shared" si="2"/>
        <v>Lasku</v>
      </c>
      <c r="GI1" s="101" t="str">
        <f t="shared" si="2"/>
        <v>ker1</v>
      </c>
      <c r="GJ1" s="101" t="str">
        <f t="shared" si="2"/>
        <v>ker2</v>
      </c>
      <c r="GK1" s="101" t="str">
        <f t="shared" si="2"/>
        <v>ker3</v>
      </c>
      <c r="GL1" s="101" t="str">
        <f t="shared" si="2"/>
        <v>ker4</v>
      </c>
      <c r="GM1" s="101" t="str">
        <f t="shared" si="2"/>
        <v>jaet1</v>
      </c>
      <c r="GN1" s="101" t="str">
        <f t="shared" si="2"/>
        <v>jaet2</v>
      </c>
      <c r="GO1" s="101" t="str">
        <f t="shared" si="2"/>
        <v>jak1</v>
      </c>
      <c r="GP1" s="101" t="str">
        <f t="shared" si="2"/>
        <v>jak2</v>
      </c>
      <c r="GQ1" s="101" t="str">
        <f t="shared" si="2"/>
        <v>sum1</v>
      </c>
      <c r="GR1" s="101" t="str">
        <f t="shared" si="2"/>
        <v>sum2</v>
      </c>
      <c r="GS1" s="101" t="str">
        <f t="shared" si="2"/>
        <v>sum3</v>
      </c>
      <c r="GT1" s="101" t="str">
        <f t="shared" si="2"/>
        <v>sum4</v>
      </c>
      <c r="GU1" s="101" t="str">
        <f t="shared" si="2"/>
        <v>Lasku Sarake1</v>
      </c>
      <c r="GV1" s="101" t="str">
        <f t="shared" si="2"/>
        <v>vast</v>
      </c>
      <c r="GW1" s="101">
        <f t="shared" si="2"/>
        <v>0</v>
      </c>
      <c r="GX1" s="101" t="str">
        <f t="shared" si="2"/>
        <v>Lasku</v>
      </c>
      <c r="GY1" s="101" t="str">
        <f t="shared" ref="GY1:HB1" si="3">GY37</f>
        <v>ker1</v>
      </c>
      <c r="GZ1" s="101" t="str">
        <f t="shared" si="3"/>
        <v>ker2</v>
      </c>
      <c r="HA1" s="101" t="str">
        <f t="shared" si="3"/>
        <v>ker3</v>
      </c>
      <c r="HB1" s="101" t="str">
        <f t="shared" si="3"/>
        <v>ker4</v>
      </c>
      <c r="HC1" s="101"/>
    </row>
    <row r="2" spans="1:211" ht="47.25" customHeight="1" thickBot="1" x14ac:dyDescent="0.3">
      <c r="A2" s="123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5"/>
      <c r="M2" s="44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78"/>
      <c r="AB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4"/>
      <c r="AR2" s="100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5"/>
      <c r="GA2" s="44"/>
      <c r="GB2" s="44"/>
      <c r="GC2" s="44"/>
      <c r="GD2" s="44"/>
      <c r="GE2" s="44"/>
      <c r="GH2" s="44"/>
      <c r="GI2" s="44"/>
      <c r="GJ2" s="44"/>
      <c r="GK2" s="44"/>
      <c r="GL2" s="44"/>
    </row>
    <row r="3" spans="1:211" ht="15.75" customHeight="1" x14ac:dyDescent="0.25">
      <c r="A3" s="47"/>
      <c r="B3" s="48"/>
      <c r="C3" s="48"/>
      <c r="D3" s="48"/>
      <c r="E3" s="126" t="s">
        <v>48</v>
      </c>
      <c r="F3" s="127"/>
      <c r="G3" s="127"/>
      <c r="H3" s="128"/>
      <c r="I3" s="126" t="s">
        <v>49</v>
      </c>
      <c r="J3" s="127"/>
      <c r="K3" s="127"/>
      <c r="L3" s="129"/>
      <c r="AA3" s="45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5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5"/>
      <c r="GA3" s="44"/>
      <c r="GB3" s="44"/>
      <c r="GC3" s="44"/>
      <c r="GD3" s="44"/>
      <c r="GE3" s="44"/>
      <c r="GH3" s="44"/>
      <c r="GI3" s="44"/>
      <c r="GJ3" s="44"/>
      <c r="GK3" s="44"/>
      <c r="GL3" s="44"/>
    </row>
    <row r="4" spans="1:211" x14ac:dyDescent="0.25">
      <c r="A4" s="19" t="s">
        <v>89</v>
      </c>
      <c r="B4" s="32"/>
      <c r="C4" s="32"/>
      <c r="D4" s="32"/>
      <c r="E4" s="49" t="s">
        <v>0</v>
      </c>
      <c r="F4" s="79">
        <v>-9</v>
      </c>
      <c r="G4" s="21" t="s">
        <v>1</v>
      </c>
      <c r="H4" s="81">
        <v>9</v>
      </c>
      <c r="I4" s="49" t="s">
        <v>0</v>
      </c>
      <c r="J4" s="79">
        <v>-9</v>
      </c>
      <c r="K4" s="21" t="s">
        <v>1</v>
      </c>
      <c r="L4" s="83">
        <v>9</v>
      </c>
    </row>
    <row r="5" spans="1:211" x14ac:dyDescent="0.25">
      <c r="A5" s="51" t="s">
        <v>90</v>
      </c>
      <c r="B5" s="33"/>
      <c r="C5" s="33"/>
      <c r="D5" s="33"/>
      <c r="E5" s="52" t="s">
        <v>0</v>
      </c>
      <c r="F5" s="80">
        <v>-9</v>
      </c>
      <c r="G5" s="53" t="s">
        <v>1</v>
      </c>
      <c r="H5" s="82">
        <v>9</v>
      </c>
      <c r="I5" s="52" t="s">
        <v>0</v>
      </c>
      <c r="J5" s="80">
        <v>-9</v>
      </c>
      <c r="K5" s="53" t="s">
        <v>1</v>
      </c>
      <c r="L5" s="84">
        <v>9</v>
      </c>
    </row>
    <row r="6" spans="1:211" x14ac:dyDescent="0.25">
      <c r="A6" s="19" t="s">
        <v>50</v>
      </c>
      <c r="B6" s="32"/>
      <c r="C6" s="32"/>
      <c r="D6" s="32"/>
      <c r="E6" s="49" t="s">
        <v>0</v>
      </c>
      <c r="F6" s="79">
        <v>1</v>
      </c>
      <c r="G6" s="21" t="s">
        <v>1</v>
      </c>
      <c r="H6" s="81">
        <v>10</v>
      </c>
      <c r="I6" s="49" t="s">
        <v>0</v>
      </c>
      <c r="J6" s="79">
        <v>1</v>
      </c>
      <c r="K6" s="21" t="s">
        <v>1</v>
      </c>
      <c r="L6" s="83">
        <v>20</v>
      </c>
    </row>
    <row r="7" spans="1:211" ht="15.75" thickBot="1" x14ac:dyDescent="0.3">
      <c r="A7" s="51" t="s">
        <v>51</v>
      </c>
      <c r="B7" s="33"/>
      <c r="C7" s="33"/>
      <c r="D7" s="33"/>
      <c r="E7" s="52" t="s">
        <v>0</v>
      </c>
      <c r="F7" s="80">
        <v>1</v>
      </c>
      <c r="G7" s="53" t="s">
        <v>1</v>
      </c>
      <c r="H7" s="82">
        <v>30</v>
      </c>
      <c r="I7" s="52" t="s">
        <v>0</v>
      </c>
      <c r="J7" s="80">
        <v>1</v>
      </c>
      <c r="K7" s="53" t="s">
        <v>1</v>
      </c>
      <c r="L7" s="84">
        <v>40</v>
      </c>
    </row>
    <row r="8" spans="1:211" ht="15.75" thickBot="1" x14ac:dyDescent="0.3">
      <c r="A8" s="4"/>
      <c r="D8" s="118" t="s">
        <v>52</v>
      </c>
      <c r="E8" s="119"/>
      <c r="F8" s="130" t="s">
        <v>53</v>
      </c>
      <c r="G8" s="131"/>
      <c r="H8" s="4"/>
      <c r="L8" s="72"/>
      <c r="M8" s="78"/>
      <c r="BZ8" s="4"/>
      <c r="EH8" s="19"/>
    </row>
    <row r="9" spans="1:211" ht="15.75" thickBot="1" x14ac:dyDescent="0.3">
      <c r="A9" s="54"/>
      <c r="B9" s="132" t="s">
        <v>60</v>
      </c>
      <c r="C9" s="133"/>
      <c r="D9" s="17" t="s">
        <v>58</v>
      </c>
      <c r="E9" s="17" t="s">
        <v>59</v>
      </c>
      <c r="F9" s="17" t="s">
        <v>58</v>
      </c>
      <c r="G9" s="18" t="s">
        <v>59</v>
      </c>
      <c r="H9" s="4"/>
      <c r="I9" s="4" t="s">
        <v>70</v>
      </c>
      <c r="J9" s="103" t="s">
        <v>118</v>
      </c>
      <c r="M9" s="4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4"/>
      <c r="BZ9" s="13" t="s">
        <v>54</v>
      </c>
      <c r="CA9" s="44"/>
      <c r="CB9" s="44"/>
      <c r="CC9" s="44"/>
      <c r="CD9" s="14" t="s">
        <v>55</v>
      </c>
      <c r="CE9" s="15" t="s">
        <v>56</v>
      </c>
      <c r="CF9" s="16"/>
      <c r="CG9" s="44"/>
      <c r="CH9" s="44"/>
      <c r="EH9" s="19"/>
    </row>
    <row r="10" spans="1:211" x14ac:dyDescent="0.25">
      <c r="A10" s="55">
        <v>1</v>
      </c>
      <c r="B10" s="110" t="s">
        <v>61</v>
      </c>
      <c r="C10" s="111"/>
      <c r="D10" s="22"/>
      <c r="E10" s="22" t="s">
        <v>57</v>
      </c>
      <c r="F10" s="22" t="s">
        <v>57</v>
      </c>
      <c r="G10" s="23" t="s">
        <v>57</v>
      </c>
      <c r="H10" s="4"/>
      <c r="I10" s="42" t="s">
        <v>71</v>
      </c>
      <c r="J10" s="120">
        <v>42613</v>
      </c>
      <c r="K10" s="120"/>
      <c r="M10" s="4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4"/>
      <c r="BZ10" s="24">
        <f>IF(OR(ISBLANK(D10),D10=0),0,1)</f>
        <v>0</v>
      </c>
      <c r="CA10" s="25">
        <f>IF(OR(ISBLANK(E10),E10=0),0,1)</f>
        <v>1</v>
      </c>
      <c r="CB10" s="25">
        <f>IF(OR(ISBLANK(F10),F10=0),0,1)</f>
        <v>1</v>
      </c>
      <c r="CC10" s="26">
        <f>IF(OR(ISBLANK(G10),G10=0),0,1)</f>
        <v>1</v>
      </c>
      <c r="CD10" s="14">
        <v>1</v>
      </c>
      <c r="CE10" s="15">
        <f t="shared" ref="CE10:CE24" si="4">RANK($CD10,BZ$10:BZ$33,1)</f>
        <v>2</v>
      </c>
      <c r="CF10" s="15">
        <f t="shared" ref="CF10:CF24" si="5">RANK($CD10,CA$10:CA$33,1)</f>
        <v>1</v>
      </c>
      <c r="CG10" s="15">
        <f t="shared" ref="CG10:CG24" si="6">RANK($CD10,CB$10:CB$33,1)</f>
        <v>1</v>
      </c>
      <c r="CH10" s="15">
        <f t="shared" ref="CH10:CH24" si="7">RANK($CD10,CC$10:CC$33,1)</f>
        <v>1</v>
      </c>
      <c r="EH10" s="19"/>
    </row>
    <row r="11" spans="1:211" x14ac:dyDescent="0.25">
      <c r="A11" s="55">
        <v>2</v>
      </c>
      <c r="B11" s="110" t="s">
        <v>62</v>
      </c>
      <c r="C11" s="111"/>
      <c r="D11" s="22" t="s">
        <v>57</v>
      </c>
      <c r="E11" s="22" t="s">
        <v>57</v>
      </c>
      <c r="F11" s="22" t="s">
        <v>57</v>
      </c>
      <c r="G11" s="23" t="s">
        <v>57</v>
      </c>
      <c r="H11" s="4"/>
      <c r="M11" s="4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4"/>
      <c r="BZ11" s="27">
        <f t="shared" ref="BZ11:BZ24" si="8">IF(OR(ISBLANK(D11),D11=0),BZ10,BZ10+1)</f>
        <v>1</v>
      </c>
      <c r="CA11" s="28">
        <f t="shared" ref="CA11:CA24" si="9">IF(OR(ISBLANK(E11),E11=0),CA10,CA10+1)</f>
        <v>2</v>
      </c>
      <c r="CB11" s="28">
        <f t="shared" ref="CB11:CB24" si="10">IF(OR(ISBLANK(F11),F11=0),CB10,CB10+1)</f>
        <v>2</v>
      </c>
      <c r="CC11" s="29">
        <f t="shared" ref="CC11:CC24" si="11">IF(OR(ISBLANK(G11),G11=0),CC10,CC10+1)</f>
        <v>2</v>
      </c>
      <c r="CD11" s="14">
        <v>2</v>
      </c>
      <c r="CE11" s="15">
        <f t="shared" si="4"/>
        <v>3</v>
      </c>
      <c r="CF11" s="15">
        <f t="shared" si="5"/>
        <v>2</v>
      </c>
      <c r="CG11" s="15">
        <f t="shared" si="6"/>
        <v>2</v>
      </c>
      <c r="CH11" s="15">
        <f t="shared" si="7"/>
        <v>2</v>
      </c>
      <c r="EH11" s="19"/>
    </row>
    <row r="12" spans="1:211" x14ac:dyDescent="0.25">
      <c r="A12" s="55">
        <v>3</v>
      </c>
      <c r="B12" s="110" t="s">
        <v>63</v>
      </c>
      <c r="C12" s="111"/>
      <c r="D12" s="22" t="s">
        <v>57</v>
      </c>
      <c r="E12" s="22" t="s">
        <v>57</v>
      </c>
      <c r="F12" s="22" t="s">
        <v>57</v>
      </c>
      <c r="G12" s="23" t="s">
        <v>57</v>
      </c>
      <c r="H12" s="4"/>
      <c r="M12" s="4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4"/>
      <c r="BZ12" s="27">
        <f t="shared" si="8"/>
        <v>2</v>
      </c>
      <c r="CA12" s="28">
        <f t="shared" si="9"/>
        <v>3</v>
      </c>
      <c r="CB12" s="28">
        <f t="shared" si="10"/>
        <v>3</v>
      </c>
      <c r="CC12" s="29">
        <f t="shared" si="11"/>
        <v>3</v>
      </c>
      <c r="CD12" s="14">
        <v>3</v>
      </c>
      <c r="CE12" s="15">
        <f t="shared" si="4"/>
        <v>5</v>
      </c>
      <c r="CF12" s="15">
        <f t="shared" si="5"/>
        <v>3</v>
      </c>
      <c r="CG12" s="15">
        <f t="shared" si="6"/>
        <v>3</v>
      </c>
      <c r="CH12" s="15">
        <f t="shared" si="7"/>
        <v>3</v>
      </c>
      <c r="EH12" s="19"/>
    </row>
    <row r="13" spans="1:211" x14ac:dyDescent="0.25">
      <c r="A13" s="55">
        <v>4</v>
      </c>
      <c r="B13" s="110" t="s">
        <v>64</v>
      </c>
      <c r="C13" s="111"/>
      <c r="D13" s="30"/>
      <c r="E13" s="30" t="s">
        <v>57</v>
      </c>
      <c r="F13" s="30" t="s">
        <v>57</v>
      </c>
      <c r="G13" s="31" t="s">
        <v>57</v>
      </c>
      <c r="H13" s="4"/>
      <c r="M13" s="4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4"/>
      <c r="BZ13" s="27">
        <f t="shared" si="8"/>
        <v>2</v>
      </c>
      <c r="CA13" s="28">
        <f t="shared" si="9"/>
        <v>4</v>
      </c>
      <c r="CB13" s="28">
        <f t="shared" si="10"/>
        <v>4</v>
      </c>
      <c r="CC13" s="29">
        <f t="shared" si="11"/>
        <v>4</v>
      </c>
      <c r="CD13" s="14">
        <v>4</v>
      </c>
      <c r="CE13" s="15">
        <f t="shared" si="4"/>
        <v>6</v>
      </c>
      <c r="CF13" s="15">
        <f t="shared" si="5"/>
        <v>4</v>
      </c>
      <c r="CG13" s="15">
        <f t="shared" si="6"/>
        <v>4</v>
      </c>
      <c r="CH13" s="15">
        <f t="shared" si="7"/>
        <v>4</v>
      </c>
      <c r="EH13" s="19"/>
    </row>
    <row r="14" spans="1:211" x14ac:dyDescent="0.25">
      <c r="A14" s="55">
        <v>5</v>
      </c>
      <c r="B14" s="110" t="s">
        <v>65</v>
      </c>
      <c r="C14" s="111"/>
      <c r="D14" s="30" t="s">
        <v>57</v>
      </c>
      <c r="E14" s="30" t="s">
        <v>57</v>
      </c>
      <c r="F14" s="30" t="s">
        <v>57</v>
      </c>
      <c r="G14" s="31" t="s">
        <v>57</v>
      </c>
      <c r="H14" s="4"/>
      <c r="M14" s="4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4"/>
      <c r="BZ14" s="27">
        <f t="shared" si="8"/>
        <v>3</v>
      </c>
      <c r="CA14" s="28">
        <f t="shared" si="9"/>
        <v>5</v>
      </c>
      <c r="CB14" s="28">
        <f t="shared" si="10"/>
        <v>5</v>
      </c>
      <c r="CC14" s="29">
        <f t="shared" si="11"/>
        <v>5</v>
      </c>
      <c r="CD14" s="14">
        <v>5</v>
      </c>
      <c r="CE14" s="15">
        <f t="shared" si="4"/>
        <v>7</v>
      </c>
      <c r="CF14" s="15">
        <f t="shared" si="5"/>
        <v>5</v>
      </c>
      <c r="CG14" s="15">
        <f t="shared" si="6"/>
        <v>5</v>
      </c>
      <c r="CH14" s="15">
        <f t="shared" si="7"/>
        <v>5</v>
      </c>
      <c r="EH14" s="19"/>
    </row>
    <row r="15" spans="1:211" x14ac:dyDescent="0.25">
      <c r="A15" s="55">
        <v>6</v>
      </c>
      <c r="B15" s="110" t="s">
        <v>66</v>
      </c>
      <c r="C15" s="111"/>
      <c r="D15" s="30" t="s">
        <v>57</v>
      </c>
      <c r="E15" s="30" t="s">
        <v>57</v>
      </c>
      <c r="F15" s="30" t="s">
        <v>57</v>
      </c>
      <c r="G15" s="31" t="s">
        <v>57</v>
      </c>
      <c r="H15" s="4"/>
      <c r="M15" s="4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4"/>
      <c r="BZ15" s="27">
        <f t="shared" si="8"/>
        <v>4</v>
      </c>
      <c r="CA15" s="28">
        <f t="shared" si="9"/>
        <v>6</v>
      </c>
      <c r="CB15" s="28">
        <f t="shared" si="10"/>
        <v>6</v>
      </c>
      <c r="CC15" s="29">
        <f t="shared" si="11"/>
        <v>6</v>
      </c>
      <c r="CD15" s="14">
        <v>6</v>
      </c>
      <c r="CE15" s="15">
        <f t="shared" si="4"/>
        <v>8</v>
      </c>
      <c r="CF15" s="15">
        <f t="shared" si="5"/>
        <v>6</v>
      </c>
      <c r="CG15" s="15">
        <f t="shared" si="6"/>
        <v>6</v>
      </c>
      <c r="CH15" s="15">
        <f t="shared" si="7"/>
        <v>6</v>
      </c>
      <c r="EH15" s="19"/>
    </row>
    <row r="16" spans="1:211" x14ac:dyDescent="0.25">
      <c r="A16" s="55">
        <v>7</v>
      </c>
      <c r="B16" s="110" t="s">
        <v>67</v>
      </c>
      <c r="C16" s="111"/>
      <c r="D16" s="30" t="s">
        <v>57</v>
      </c>
      <c r="E16" s="30" t="s">
        <v>57</v>
      </c>
      <c r="F16" s="30" t="s">
        <v>57</v>
      </c>
      <c r="G16" s="31" t="s">
        <v>57</v>
      </c>
      <c r="H16" s="4"/>
      <c r="M16" s="4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4"/>
      <c r="BZ16" s="27">
        <f t="shared" si="8"/>
        <v>5</v>
      </c>
      <c r="CA16" s="28">
        <f t="shared" si="9"/>
        <v>7</v>
      </c>
      <c r="CB16" s="28">
        <f t="shared" si="10"/>
        <v>7</v>
      </c>
      <c r="CC16" s="29">
        <f t="shared" si="11"/>
        <v>7</v>
      </c>
      <c r="CD16" s="14">
        <v>7</v>
      </c>
      <c r="CE16" s="15">
        <f t="shared" si="4"/>
        <v>9</v>
      </c>
      <c r="CF16" s="15">
        <f t="shared" si="5"/>
        <v>7</v>
      </c>
      <c r="CG16" s="15">
        <f t="shared" si="6"/>
        <v>7</v>
      </c>
      <c r="CH16" s="15">
        <f t="shared" si="7"/>
        <v>7</v>
      </c>
      <c r="EH16" s="19"/>
    </row>
    <row r="17" spans="1:151" x14ac:dyDescent="0.25">
      <c r="A17" s="55">
        <v>8</v>
      </c>
      <c r="B17" s="110" t="s">
        <v>68</v>
      </c>
      <c r="C17" s="111"/>
      <c r="D17" s="30" t="s">
        <v>57</v>
      </c>
      <c r="E17" s="30" t="s">
        <v>57</v>
      </c>
      <c r="F17" s="30" t="s">
        <v>57</v>
      </c>
      <c r="G17" s="31" t="s">
        <v>57</v>
      </c>
      <c r="H17" s="4"/>
      <c r="M17" s="4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4"/>
      <c r="BZ17" s="27">
        <f t="shared" si="8"/>
        <v>6</v>
      </c>
      <c r="CA17" s="28">
        <f t="shared" si="9"/>
        <v>8</v>
      </c>
      <c r="CB17" s="28">
        <f t="shared" si="10"/>
        <v>8</v>
      </c>
      <c r="CC17" s="29">
        <f t="shared" si="11"/>
        <v>8</v>
      </c>
      <c r="CD17" s="14">
        <v>8</v>
      </c>
      <c r="CE17" s="15">
        <f t="shared" si="4"/>
        <v>10</v>
      </c>
      <c r="CF17" s="15">
        <f t="shared" si="5"/>
        <v>8</v>
      </c>
      <c r="CG17" s="15">
        <f t="shared" si="6"/>
        <v>8</v>
      </c>
      <c r="CH17" s="15">
        <f t="shared" si="7"/>
        <v>8</v>
      </c>
      <c r="EH17" s="19"/>
    </row>
    <row r="18" spans="1:151" x14ac:dyDescent="0.25">
      <c r="A18" s="55">
        <v>9</v>
      </c>
      <c r="B18" s="110" t="s">
        <v>69</v>
      </c>
      <c r="C18" s="111"/>
      <c r="D18" s="30" t="s">
        <v>57</v>
      </c>
      <c r="E18" s="30" t="s">
        <v>57</v>
      </c>
      <c r="F18" s="30" t="s">
        <v>57</v>
      </c>
      <c r="G18" s="31" t="s">
        <v>57</v>
      </c>
      <c r="H18" s="4"/>
      <c r="M18" s="4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4"/>
      <c r="BZ18" s="27">
        <f t="shared" si="8"/>
        <v>7</v>
      </c>
      <c r="CA18" s="28">
        <f t="shared" si="9"/>
        <v>9</v>
      </c>
      <c r="CB18" s="28">
        <f t="shared" si="10"/>
        <v>9</v>
      </c>
      <c r="CC18" s="29">
        <f t="shared" si="11"/>
        <v>9</v>
      </c>
      <c r="CD18" s="14">
        <v>9</v>
      </c>
      <c r="CE18" s="15" t="e">
        <f t="shared" si="4"/>
        <v>#N/A</v>
      </c>
      <c r="CF18" s="15">
        <f t="shared" si="5"/>
        <v>9</v>
      </c>
      <c r="CG18" s="15">
        <f t="shared" si="6"/>
        <v>9</v>
      </c>
      <c r="CH18" s="15">
        <f t="shared" si="7"/>
        <v>9</v>
      </c>
      <c r="EH18" s="19"/>
    </row>
    <row r="19" spans="1:151" ht="15.75" thickBot="1" x14ac:dyDescent="0.3">
      <c r="A19" s="90">
        <v>10</v>
      </c>
      <c r="B19" s="112" t="s">
        <v>68</v>
      </c>
      <c r="C19" s="113"/>
      <c r="D19" s="40" t="s">
        <v>57</v>
      </c>
      <c r="E19" s="40" t="s">
        <v>57</v>
      </c>
      <c r="F19" s="40" t="s">
        <v>57</v>
      </c>
      <c r="G19" s="41" t="s">
        <v>57</v>
      </c>
      <c r="H19" s="4"/>
      <c r="M19" s="4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4"/>
      <c r="BZ19" s="27">
        <f t="shared" si="8"/>
        <v>8</v>
      </c>
      <c r="CA19" s="28">
        <f t="shared" si="9"/>
        <v>10</v>
      </c>
      <c r="CB19" s="28">
        <f t="shared" si="10"/>
        <v>10</v>
      </c>
      <c r="CC19" s="29">
        <f t="shared" si="11"/>
        <v>10</v>
      </c>
      <c r="CD19" s="14">
        <v>10</v>
      </c>
      <c r="CE19" s="15" t="e">
        <f t="shared" si="4"/>
        <v>#N/A</v>
      </c>
      <c r="CF19" s="15">
        <f t="shared" si="5"/>
        <v>10</v>
      </c>
      <c r="CG19" s="15">
        <f t="shared" si="6"/>
        <v>10</v>
      </c>
      <c r="CH19" s="15">
        <f t="shared" si="7"/>
        <v>10</v>
      </c>
      <c r="EH19" s="19"/>
    </row>
    <row r="20" spans="1:151" x14ac:dyDescent="0.25">
      <c r="A20" s="87">
        <v>11</v>
      </c>
      <c r="B20" s="116" t="s">
        <v>76</v>
      </c>
      <c r="C20" s="117"/>
      <c r="D20" s="88"/>
      <c r="E20" s="88"/>
      <c r="F20" s="88"/>
      <c r="G20" s="89"/>
      <c r="H20" s="4"/>
      <c r="M20" s="4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4"/>
      <c r="BZ20" s="27">
        <f t="shared" si="8"/>
        <v>8</v>
      </c>
      <c r="CA20" s="28">
        <f t="shared" si="9"/>
        <v>10</v>
      </c>
      <c r="CB20" s="28">
        <f t="shared" si="10"/>
        <v>10</v>
      </c>
      <c r="CC20" s="29">
        <f t="shared" si="11"/>
        <v>10</v>
      </c>
      <c r="CD20" s="14">
        <v>11</v>
      </c>
      <c r="CE20" s="15" t="e">
        <f t="shared" si="4"/>
        <v>#N/A</v>
      </c>
      <c r="CF20" s="15" t="e">
        <f t="shared" si="5"/>
        <v>#N/A</v>
      </c>
      <c r="CG20" s="15" t="e">
        <f t="shared" si="6"/>
        <v>#N/A</v>
      </c>
      <c r="CH20" s="15" t="e">
        <f t="shared" si="7"/>
        <v>#N/A</v>
      </c>
      <c r="EH20" s="19"/>
    </row>
    <row r="21" spans="1:151" x14ac:dyDescent="0.25">
      <c r="A21" s="64">
        <v>12</v>
      </c>
      <c r="B21" s="110" t="s">
        <v>77</v>
      </c>
      <c r="C21" s="111"/>
      <c r="D21" s="65"/>
      <c r="E21" s="65"/>
      <c r="F21" s="65"/>
      <c r="G21" s="86"/>
      <c r="H21" s="4"/>
      <c r="M21" s="4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4"/>
      <c r="BZ21" s="27">
        <f t="shared" si="8"/>
        <v>8</v>
      </c>
      <c r="CA21" s="28">
        <f t="shared" si="9"/>
        <v>10</v>
      </c>
      <c r="CB21" s="28">
        <f t="shared" si="10"/>
        <v>10</v>
      </c>
      <c r="CC21" s="29">
        <f t="shared" si="11"/>
        <v>10</v>
      </c>
      <c r="CD21" s="14">
        <v>12</v>
      </c>
      <c r="CE21" s="15" t="e">
        <f t="shared" si="4"/>
        <v>#N/A</v>
      </c>
      <c r="CF21" s="15" t="e">
        <f t="shared" si="5"/>
        <v>#N/A</v>
      </c>
      <c r="CG21" s="15" t="e">
        <f t="shared" si="6"/>
        <v>#N/A</v>
      </c>
      <c r="CH21" s="15" t="e">
        <f t="shared" si="7"/>
        <v>#N/A</v>
      </c>
      <c r="EH21" s="19"/>
    </row>
    <row r="22" spans="1:151" x14ac:dyDescent="0.25">
      <c r="A22" s="55">
        <v>13</v>
      </c>
      <c r="B22" s="110" t="s">
        <v>78</v>
      </c>
      <c r="C22" s="111"/>
      <c r="D22" s="65"/>
      <c r="E22" s="65"/>
      <c r="F22" s="65"/>
      <c r="G22" s="86"/>
      <c r="H22" s="4"/>
      <c r="M22" s="4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4"/>
      <c r="BZ22" s="27">
        <f t="shared" si="8"/>
        <v>8</v>
      </c>
      <c r="CA22" s="28">
        <f t="shared" si="9"/>
        <v>10</v>
      </c>
      <c r="CB22" s="28">
        <f t="shared" si="10"/>
        <v>10</v>
      </c>
      <c r="CC22" s="29">
        <f t="shared" si="11"/>
        <v>10</v>
      </c>
      <c r="CD22" s="14">
        <v>13</v>
      </c>
      <c r="CE22" s="15" t="e">
        <f t="shared" si="4"/>
        <v>#N/A</v>
      </c>
      <c r="CF22" s="15" t="e">
        <f t="shared" si="5"/>
        <v>#N/A</v>
      </c>
      <c r="CG22" s="15" t="e">
        <f t="shared" si="6"/>
        <v>#N/A</v>
      </c>
      <c r="CH22" s="15" t="e">
        <f t="shared" si="7"/>
        <v>#N/A</v>
      </c>
      <c r="EH22" s="19"/>
    </row>
    <row r="23" spans="1:151" x14ac:dyDescent="0.25">
      <c r="A23" s="64">
        <v>14</v>
      </c>
      <c r="B23" s="110" t="s">
        <v>79</v>
      </c>
      <c r="C23" s="111"/>
      <c r="D23" s="65"/>
      <c r="E23" s="65"/>
      <c r="F23" s="65"/>
      <c r="G23" s="86"/>
      <c r="H23" s="4"/>
      <c r="M23" s="4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4"/>
      <c r="BZ23" s="27">
        <f t="shared" si="8"/>
        <v>8</v>
      </c>
      <c r="CA23" s="28">
        <f t="shared" si="9"/>
        <v>10</v>
      </c>
      <c r="CB23" s="28">
        <f t="shared" si="10"/>
        <v>10</v>
      </c>
      <c r="CC23" s="29">
        <f t="shared" si="11"/>
        <v>10</v>
      </c>
      <c r="CD23" s="14">
        <v>14</v>
      </c>
      <c r="CE23" s="15" t="e">
        <f t="shared" si="4"/>
        <v>#N/A</v>
      </c>
      <c r="CF23" s="15" t="e">
        <f t="shared" si="5"/>
        <v>#N/A</v>
      </c>
      <c r="CG23" s="15" t="e">
        <f t="shared" si="6"/>
        <v>#N/A</v>
      </c>
      <c r="CH23" s="15" t="e">
        <f t="shared" si="7"/>
        <v>#N/A</v>
      </c>
      <c r="EH23" s="19"/>
    </row>
    <row r="24" spans="1:151" x14ac:dyDescent="0.25">
      <c r="A24" s="55">
        <v>15</v>
      </c>
      <c r="B24" s="110" t="s">
        <v>80</v>
      </c>
      <c r="C24" s="111"/>
      <c r="D24" s="65"/>
      <c r="E24" s="65"/>
      <c r="F24" s="65"/>
      <c r="G24" s="86"/>
      <c r="H24" s="4"/>
      <c r="M24" s="4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4"/>
      <c r="BZ24" s="27">
        <f t="shared" si="8"/>
        <v>8</v>
      </c>
      <c r="CA24" s="28">
        <f t="shared" si="9"/>
        <v>10</v>
      </c>
      <c r="CB24" s="28">
        <f t="shared" si="10"/>
        <v>10</v>
      </c>
      <c r="CC24" s="29">
        <f t="shared" si="11"/>
        <v>10</v>
      </c>
      <c r="CD24" s="14">
        <v>15</v>
      </c>
      <c r="CE24" s="15" t="e">
        <f t="shared" si="4"/>
        <v>#N/A</v>
      </c>
      <c r="CF24" s="15" t="e">
        <f t="shared" si="5"/>
        <v>#N/A</v>
      </c>
      <c r="CG24" s="15" t="e">
        <f t="shared" si="6"/>
        <v>#N/A</v>
      </c>
      <c r="CH24" s="15" t="e">
        <f t="shared" si="7"/>
        <v>#N/A</v>
      </c>
      <c r="EH24" s="19"/>
    </row>
    <row r="25" spans="1:151" x14ac:dyDescent="0.25">
      <c r="A25" s="64">
        <v>16</v>
      </c>
      <c r="B25" s="110" t="s">
        <v>81</v>
      </c>
      <c r="C25" s="111"/>
      <c r="D25" s="65"/>
      <c r="E25" s="65"/>
      <c r="F25" s="65"/>
      <c r="G25" s="86"/>
      <c r="H25" s="4"/>
      <c r="M25" s="4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4"/>
      <c r="BZ25" s="27">
        <f t="shared" ref="BZ25:BZ33" si="12">IF(OR(ISBLANK(D25),D25=0),BZ24,BZ24+1)</f>
        <v>8</v>
      </c>
      <c r="CA25" s="28">
        <f t="shared" ref="CA25:CA33" si="13">IF(OR(ISBLANK(E25),E25=0),CA24,CA24+1)</f>
        <v>10</v>
      </c>
      <c r="CB25" s="28">
        <f t="shared" ref="CB25:CB33" si="14">IF(OR(ISBLANK(F25),F25=0),CB24,CB24+1)</f>
        <v>10</v>
      </c>
      <c r="CC25" s="29">
        <f t="shared" ref="CC25:CC33" si="15">IF(OR(ISBLANK(G25),G25=0),CC24,CC24+1)</f>
        <v>10</v>
      </c>
      <c r="CD25" s="14">
        <v>16</v>
      </c>
      <c r="CE25" s="15" t="e">
        <f t="shared" ref="CE25:CE33" si="16">RANK($CD25,BZ$10:BZ$33,1)</f>
        <v>#N/A</v>
      </c>
      <c r="CF25" s="15" t="e">
        <f t="shared" ref="CF25:CF33" si="17">RANK($CD25,CA$10:CA$33,1)</f>
        <v>#N/A</v>
      </c>
      <c r="CG25" s="15" t="e">
        <f t="shared" ref="CG25:CG33" si="18">RANK($CD25,CB$10:CB$33,1)</f>
        <v>#N/A</v>
      </c>
      <c r="CH25" s="15" t="e">
        <f t="shared" ref="CH25:CH33" si="19">RANK($CD25,CC$10:CC$33,1)</f>
        <v>#N/A</v>
      </c>
      <c r="EH25" s="19"/>
    </row>
    <row r="26" spans="1:151" x14ac:dyDescent="0.25">
      <c r="A26" s="55">
        <v>17</v>
      </c>
      <c r="B26" s="110" t="s">
        <v>82</v>
      </c>
      <c r="C26" s="111"/>
      <c r="D26" s="65"/>
      <c r="E26" s="65"/>
      <c r="F26" s="65"/>
      <c r="G26" s="86"/>
      <c r="H26" s="4"/>
      <c r="M26" s="4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4"/>
      <c r="BZ26" s="27">
        <f t="shared" si="12"/>
        <v>8</v>
      </c>
      <c r="CA26" s="28">
        <f t="shared" si="13"/>
        <v>10</v>
      </c>
      <c r="CB26" s="28">
        <f t="shared" si="14"/>
        <v>10</v>
      </c>
      <c r="CC26" s="29">
        <f t="shared" si="15"/>
        <v>10</v>
      </c>
      <c r="CD26" s="14">
        <v>17</v>
      </c>
      <c r="CE26" s="15" t="e">
        <f t="shared" si="16"/>
        <v>#N/A</v>
      </c>
      <c r="CF26" s="15" t="e">
        <f t="shared" si="17"/>
        <v>#N/A</v>
      </c>
      <c r="CG26" s="15" t="e">
        <f t="shared" si="18"/>
        <v>#N/A</v>
      </c>
      <c r="CH26" s="15" t="e">
        <f t="shared" si="19"/>
        <v>#N/A</v>
      </c>
      <c r="EH26" s="19"/>
    </row>
    <row r="27" spans="1:151" x14ac:dyDescent="0.25">
      <c r="A27" s="64">
        <v>18</v>
      </c>
      <c r="B27" s="110" t="s">
        <v>83</v>
      </c>
      <c r="C27" s="111"/>
      <c r="D27" s="65"/>
      <c r="E27" s="65"/>
      <c r="F27" s="65"/>
      <c r="G27" s="86"/>
      <c r="H27" s="4"/>
      <c r="M27" s="4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4"/>
      <c r="BZ27" s="27">
        <f t="shared" si="12"/>
        <v>8</v>
      </c>
      <c r="CA27" s="28">
        <f t="shared" si="13"/>
        <v>10</v>
      </c>
      <c r="CB27" s="28">
        <f t="shared" si="14"/>
        <v>10</v>
      </c>
      <c r="CC27" s="29">
        <f t="shared" si="15"/>
        <v>10</v>
      </c>
      <c r="CD27" s="14">
        <v>18</v>
      </c>
      <c r="CE27" s="15" t="e">
        <f t="shared" si="16"/>
        <v>#N/A</v>
      </c>
      <c r="CF27" s="15" t="e">
        <f t="shared" si="17"/>
        <v>#N/A</v>
      </c>
      <c r="CG27" s="15" t="e">
        <f t="shared" si="18"/>
        <v>#N/A</v>
      </c>
      <c r="CH27" s="15" t="e">
        <f t="shared" si="19"/>
        <v>#N/A</v>
      </c>
      <c r="EH27" s="19"/>
    </row>
    <row r="28" spans="1:151" x14ac:dyDescent="0.25">
      <c r="A28" s="55">
        <v>19</v>
      </c>
      <c r="B28" s="110" t="s">
        <v>84</v>
      </c>
      <c r="C28" s="111"/>
      <c r="D28" s="65"/>
      <c r="E28" s="65"/>
      <c r="F28" s="65"/>
      <c r="G28" s="86"/>
      <c r="H28" s="4"/>
      <c r="M28" s="4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4"/>
      <c r="BY28" s="50"/>
      <c r="BZ28" s="27">
        <f t="shared" si="12"/>
        <v>8</v>
      </c>
      <c r="CA28" s="28">
        <f t="shared" si="13"/>
        <v>10</v>
      </c>
      <c r="CB28" s="28">
        <f t="shared" si="14"/>
        <v>10</v>
      </c>
      <c r="CC28" s="29">
        <f t="shared" si="15"/>
        <v>10</v>
      </c>
      <c r="CD28" s="14">
        <v>19</v>
      </c>
      <c r="CE28" s="15" t="e">
        <f t="shared" si="16"/>
        <v>#N/A</v>
      </c>
      <c r="CF28" s="15" t="e">
        <f t="shared" si="17"/>
        <v>#N/A</v>
      </c>
      <c r="CG28" s="15" t="e">
        <f t="shared" si="18"/>
        <v>#N/A</v>
      </c>
      <c r="CH28" s="15" t="e">
        <f t="shared" si="19"/>
        <v>#N/A</v>
      </c>
      <c r="CI28" s="15" t="e">
        <f>RANK($CE28,CC$10:CC$33,1)</f>
        <v>#N/A</v>
      </c>
      <c r="EH28" s="14"/>
      <c r="EI28" s="19"/>
      <c r="EK28" s="16"/>
      <c r="EL28" s="92"/>
      <c r="EN28" s="14"/>
      <c r="EO28" s="91"/>
      <c r="ER28" s="92"/>
      <c r="ES28" s="91"/>
      <c r="ET28" s="92"/>
      <c r="EU28" s="12"/>
    </row>
    <row r="29" spans="1:151" ht="15.75" thickBot="1" x14ac:dyDescent="0.3">
      <c r="A29" s="90">
        <v>20</v>
      </c>
      <c r="B29" s="112" t="s">
        <v>83</v>
      </c>
      <c r="C29" s="113"/>
      <c r="D29" s="40"/>
      <c r="E29" s="40"/>
      <c r="F29" s="40"/>
      <c r="G29" s="41"/>
      <c r="H29" s="4"/>
      <c r="M29" s="4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4"/>
      <c r="BZ29" s="27">
        <f t="shared" si="12"/>
        <v>8</v>
      </c>
      <c r="CA29" s="28">
        <f t="shared" si="13"/>
        <v>10</v>
      </c>
      <c r="CB29" s="28">
        <f t="shared" si="14"/>
        <v>10</v>
      </c>
      <c r="CC29" s="29">
        <f t="shared" si="15"/>
        <v>10</v>
      </c>
      <c r="CD29" s="14">
        <v>20</v>
      </c>
      <c r="CE29" s="15" t="e">
        <f t="shared" si="16"/>
        <v>#N/A</v>
      </c>
      <c r="CF29" s="15" t="e">
        <f t="shared" si="17"/>
        <v>#N/A</v>
      </c>
      <c r="CG29" s="15" t="e">
        <f t="shared" si="18"/>
        <v>#N/A</v>
      </c>
      <c r="CH29" s="15" t="e">
        <f t="shared" si="19"/>
        <v>#N/A</v>
      </c>
      <c r="EH29" s="19"/>
    </row>
    <row r="30" spans="1:151" x14ac:dyDescent="0.25">
      <c r="A30" s="106">
        <v>21</v>
      </c>
      <c r="B30" s="121" t="s">
        <v>98</v>
      </c>
      <c r="C30" s="122"/>
      <c r="D30" s="107"/>
      <c r="E30" s="107"/>
      <c r="F30" s="107"/>
      <c r="G30" s="108"/>
      <c r="H30" s="4"/>
      <c r="M30" s="4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4"/>
      <c r="BZ30" s="27">
        <f t="shared" si="12"/>
        <v>8</v>
      </c>
      <c r="CA30" s="28">
        <f t="shared" si="13"/>
        <v>10</v>
      </c>
      <c r="CB30" s="28">
        <f t="shared" si="14"/>
        <v>10</v>
      </c>
      <c r="CC30" s="29">
        <f t="shared" si="15"/>
        <v>10</v>
      </c>
      <c r="CD30" s="14">
        <v>21</v>
      </c>
      <c r="CE30" s="15" t="e">
        <f t="shared" si="16"/>
        <v>#N/A</v>
      </c>
      <c r="CF30" s="15" t="e">
        <f t="shared" si="17"/>
        <v>#N/A</v>
      </c>
      <c r="CG30" s="15" t="e">
        <f t="shared" si="18"/>
        <v>#N/A</v>
      </c>
      <c r="CH30" s="15" t="e">
        <f t="shared" si="19"/>
        <v>#N/A</v>
      </c>
      <c r="EH30" s="19"/>
    </row>
    <row r="31" spans="1:151" x14ac:dyDescent="0.25">
      <c r="A31" s="64">
        <v>22</v>
      </c>
      <c r="B31" s="110" t="s">
        <v>99</v>
      </c>
      <c r="C31" s="111"/>
      <c r="D31" s="65"/>
      <c r="E31" s="65"/>
      <c r="F31" s="65"/>
      <c r="G31" s="86"/>
      <c r="H31" s="4"/>
      <c r="M31" s="4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4"/>
      <c r="BZ31" s="27">
        <f t="shared" si="12"/>
        <v>8</v>
      </c>
      <c r="CA31" s="28">
        <f t="shared" si="13"/>
        <v>10</v>
      </c>
      <c r="CB31" s="28">
        <f t="shared" si="14"/>
        <v>10</v>
      </c>
      <c r="CC31" s="29">
        <f t="shared" si="15"/>
        <v>10</v>
      </c>
      <c r="CD31" s="14">
        <v>22</v>
      </c>
      <c r="CE31" s="15" t="e">
        <f t="shared" si="16"/>
        <v>#N/A</v>
      </c>
      <c r="CF31" s="15" t="e">
        <f t="shared" si="17"/>
        <v>#N/A</v>
      </c>
      <c r="CG31" s="15" t="e">
        <f t="shared" si="18"/>
        <v>#N/A</v>
      </c>
      <c r="CH31" s="15" t="e">
        <f t="shared" si="19"/>
        <v>#N/A</v>
      </c>
      <c r="EH31" s="19"/>
    </row>
    <row r="32" spans="1:151" x14ac:dyDescent="0.25">
      <c r="A32" s="55">
        <v>23</v>
      </c>
      <c r="B32" s="110" t="s">
        <v>101</v>
      </c>
      <c r="C32" s="111"/>
      <c r="D32" s="65"/>
      <c r="E32" s="65"/>
      <c r="F32" s="65"/>
      <c r="G32" s="86"/>
      <c r="H32" s="4"/>
      <c r="M32" s="4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4"/>
      <c r="BZ32" s="27">
        <f t="shared" si="12"/>
        <v>8</v>
      </c>
      <c r="CA32" s="28">
        <f t="shared" si="13"/>
        <v>10</v>
      </c>
      <c r="CB32" s="28">
        <f t="shared" si="14"/>
        <v>10</v>
      </c>
      <c r="CC32" s="29">
        <f t="shared" si="15"/>
        <v>10</v>
      </c>
      <c r="CD32" s="14">
        <v>23</v>
      </c>
      <c r="CE32" s="15" t="e">
        <f t="shared" si="16"/>
        <v>#N/A</v>
      </c>
      <c r="CF32" s="15" t="e">
        <f t="shared" si="17"/>
        <v>#N/A</v>
      </c>
      <c r="CG32" s="15" t="e">
        <f t="shared" si="18"/>
        <v>#N/A</v>
      </c>
      <c r="CH32" s="15" t="e">
        <f t="shared" si="19"/>
        <v>#N/A</v>
      </c>
      <c r="EH32" s="19"/>
    </row>
    <row r="33" spans="1:210" ht="15.75" thickBot="1" x14ac:dyDescent="0.3">
      <c r="A33" s="90">
        <v>24</v>
      </c>
      <c r="B33" s="112" t="s">
        <v>100</v>
      </c>
      <c r="C33" s="113"/>
      <c r="D33" s="40"/>
      <c r="E33" s="40"/>
      <c r="F33" s="40"/>
      <c r="G33" s="41"/>
      <c r="H33" s="4"/>
      <c r="M33" s="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4"/>
      <c r="BZ33" s="27">
        <f t="shared" si="12"/>
        <v>8</v>
      </c>
      <c r="CA33" s="28">
        <f t="shared" si="13"/>
        <v>10</v>
      </c>
      <c r="CB33" s="28">
        <f t="shared" si="14"/>
        <v>10</v>
      </c>
      <c r="CC33" s="29">
        <f t="shared" si="15"/>
        <v>10</v>
      </c>
      <c r="CD33" s="14">
        <v>24</v>
      </c>
      <c r="CE33" s="15" t="e">
        <f t="shared" si="16"/>
        <v>#N/A</v>
      </c>
      <c r="CF33" s="15" t="e">
        <f t="shared" si="17"/>
        <v>#N/A</v>
      </c>
      <c r="CG33" s="15" t="e">
        <f t="shared" si="18"/>
        <v>#N/A</v>
      </c>
      <c r="CH33" s="15" t="e">
        <f t="shared" si="19"/>
        <v>#N/A</v>
      </c>
      <c r="EH33" s="19"/>
    </row>
    <row r="34" spans="1:210" ht="15.75" thickBot="1" x14ac:dyDescent="0.3">
      <c r="A34" s="34"/>
      <c r="B34" s="35"/>
      <c r="C34" s="35"/>
      <c r="D34" s="35"/>
      <c r="E34" s="36"/>
      <c r="F34" s="66"/>
      <c r="G34" s="36"/>
      <c r="H34" s="36"/>
      <c r="I34" s="67"/>
      <c r="J34" s="43"/>
      <c r="K34" s="21"/>
      <c r="L34" s="20"/>
      <c r="M34" s="56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BZ34" s="4"/>
      <c r="EH34" s="19"/>
    </row>
    <row r="35" spans="1:210" ht="15.75" thickBot="1" x14ac:dyDescent="0.3">
      <c r="A35" s="68" t="s">
        <v>43</v>
      </c>
      <c r="B35" s="69"/>
      <c r="C35" s="69"/>
      <c r="D35" s="69"/>
      <c r="E35" s="70"/>
      <c r="F35" s="71"/>
      <c r="G35" s="70"/>
      <c r="H35" s="70"/>
      <c r="I35" s="85">
        <v>1</v>
      </c>
      <c r="J35" s="43"/>
      <c r="K35" s="21"/>
      <c r="L35" s="20"/>
      <c r="M35" s="56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BZ35" s="4"/>
      <c r="EH35" s="19"/>
    </row>
    <row r="36" spans="1:210" ht="20.25" customHeight="1" thickBot="1" x14ac:dyDescent="0.3">
      <c r="A36" s="57" t="s">
        <v>23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9"/>
      <c r="M36" s="4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37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37"/>
      <c r="AR36" s="60"/>
      <c r="AS36" s="60"/>
      <c r="AT36" s="28" t="s">
        <v>92</v>
      </c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 t="s">
        <v>93</v>
      </c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37"/>
      <c r="BZ36" s="14" t="s">
        <v>44</v>
      </c>
      <c r="CX36" s="91" t="s">
        <v>97</v>
      </c>
      <c r="DJ36" s="91" t="s">
        <v>95</v>
      </c>
      <c r="DV36" s="14" t="s">
        <v>96</v>
      </c>
      <c r="EH36" s="91" t="s">
        <v>87</v>
      </c>
      <c r="EL36" s="14" t="s">
        <v>86</v>
      </c>
      <c r="EN36" s="91" t="s">
        <v>85</v>
      </c>
      <c r="ER36" s="91" t="s">
        <v>88</v>
      </c>
      <c r="ET36" s="14"/>
      <c r="EU36" s="14" t="s">
        <v>91</v>
      </c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91" t="s">
        <v>97</v>
      </c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92"/>
      <c r="GE36" s="91" t="s">
        <v>95</v>
      </c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92"/>
      <c r="GQ36" s="14" t="s">
        <v>96</v>
      </c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</row>
    <row r="37" spans="1:210" ht="30" customHeight="1" x14ac:dyDescent="0.25">
      <c r="A37" s="1" t="s">
        <v>2</v>
      </c>
      <c r="B37" s="2"/>
      <c r="C37" s="2"/>
      <c r="D37" s="2"/>
      <c r="E37" s="2"/>
      <c r="F37" s="2"/>
      <c r="G37" s="2"/>
      <c r="H37" s="1"/>
      <c r="I37" s="2"/>
      <c r="J37" s="2"/>
      <c r="K37" s="2"/>
      <c r="L37" s="3"/>
      <c r="M37" s="61" t="s">
        <v>46</v>
      </c>
      <c r="N37" s="101" t="s">
        <v>102</v>
      </c>
      <c r="O37" s="101" t="s">
        <v>103</v>
      </c>
      <c r="P37" s="101" t="s">
        <v>104</v>
      </c>
      <c r="Q37" s="101" t="s">
        <v>105</v>
      </c>
      <c r="R37" s="101" t="s">
        <v>106</v>
      </c>
      <c r="S37" s="101" t="s">
        <v>107</v>
      </c>
      <c r="T37" s="101" t="s">
        <v>108</v>
      </c>
      <c r="U37" s="101" t="s">
        <v>109</v>
      </c>
      <c r="V37" s="101" t="s">
        <v>110</v>
      </c>
      <c r="W37" s="101" t="s">
        <v>111</v>
      </c>
      <c r="X37" s="101" t="s">
        <v>112</v>
      </c>
      <c r="Y37" s="101" t="s">
        <v>113</v>
      </c>
      <c r="Z37" s="101" t="s">
        <v>114</v>
      </c>
      <c r="AA37" s="102" t="s">
        <v>45</v>
      </c>
      <c r="AB37" s="101" t="s">
        <v>115</v>
      </c>
      <c r="AD37" s="101" t="str">
        <f>N37</f>
        <v>Lasku</v>
      </c>
      <c r="AE37" s="101" t="str">
        <f t="shared" ref="AE37:CP37" si="20">O37</f>
        <v>ker1</v>
      </c>
      <c r="AF37" s="101" t="str">
        <f t="shared" si="20"/>
        <v>ker2</v>
      </c>
      <c r="AG37" s="101" t="str">
        <f t="shared" si="20"/>
        <v>ker3</v>
      </c>
      <c r="AH37" s="101" t="str">
        <f t="shared" si="20"/>
        <v>ker4</v>
      </c>
      <c r="AI37" s="101" t="str">
        <f t="shared" si="20"/>
        <v>jaet1</v>
      </c>
      <c r="AJ37" s="101" t="str">
        <f t="shared" si="20"/>
        <v>jaet2</v>
      </c>
      <c r="AK37" s="101" t="str">
        <f t="shared" si="20"/>
        <v>jak1</v>
      </c>
      <c r="AL37" s="101" t="str">
        <f t="shared" si="20"/>
        <v>jak2</v>
      </c>
      <c r="AM37" s="101" t="str">
        <f t="shared" si="20"/>
        <v>sum1</v>
      </c>
      <c r="AN37" s="101" t="str">
        <f t="shared" si="20"/>
        <v>sum2</v>
      </c>
      <c r="AO37" s="101" t="str">
        <f t="shared" si="20"/>
        <v>sum3</v>
      </c>
      <c r="AP37" s="101" t="str">
        <f t="shared" si="20"/>
        <v>sum4</v>
      </c>
      <c r="AQ37" s="101" t="str">
        <f t="shared" si="20"/>
        <v>Lasku Sarake1</v>
      </c>
      <c r="AR37" s="101" t="str">
        <f t="shared" si="20"/>
        <v>vast</v>
      </c>
      <c r="AS37" s="101">
        <f t="shared" si="20"/>
        <v>0</v>
      </c>
      <c r="AT37" s="101" t="str">
        <f t="shared" si="20"/>
        <v>Lasku</v>
      </c>
      <c r="AU37" s="101" t="str">
        <f t="shared" si="20"/>
        <v>ker1</v>
      </c>
      <c r="AV37" s="101" t="str">
        <f t="shared" si="20"/>
        <v>ker2</v>
      </c>
      <c r="AW37" s="101" t="str">
        <f t="shared" si="20"/>
        <v>ker3</v>
      </c>
      <c r="AX37" s="101" t="str">
        <f t="shared" si="20"/>
        <v>ker4</v>
      </c>
      <c r="AY37" s="101" t="str">
        <f t="shared" si="20"/>
        <v>jaet1</v>
      </c>
      <c r="AZ37" s="101" t="str">
        <f t="shared" si="20"/>
        <v>jaet2</v>
      </c>
      <c r="BA37" s="101" t="str">
        <f t="shared" si="20"/>
        <v>jak1</v>
      </c>
      <c r="BB37" s="101" t="str">
        <f t="shared" si="20"/>
        <v>jak2</v>
      </c>
      <c r="BC37" s="101" t="str">
        <f t="shared" si="20"/>
        <v>sum1</v>
      </c>
      <c r="BD37" s="101" t="str">
        <f t="shared" si="20"/>
        <v>sum2</v>
      </c>
      <c r="BE37" s="101" t="str">
        <f t="shared" si="20"/>
        <v>sum3</v>
      </c>
      <c r="BF37" s="101" t="str">
        <f t="shared" si="20"/>
        <v>sum4</v>
      </c>
      <c r="BG37" s="101" t="str">
        <f t="shared" si="20"/>
        <v>Lasku Sarake1</v>
      </c>
      <c r="BH37" s="101" t="str">
        <f t="shared" si="20"/>
        <v>vast</v>
      </c>
      <c r="BI37" s="101">
        <f t="shared" si="20"/>
        <v>0</v>
      </c>
      <c r="BJ37" s="101" t="str">
        <f t="shared" si="20"/>
        <v>Lasku</v>
      </c>
      <c r="BK37" s="101" t="str">
        <f t="shared" si="20"/>
        <v>ker1</v>
      </c>
      <c r="BL37" s="101" t="str">
        <f t="shared" si="20"/>
        <v>ker2</v>
      </c>
      <c r="BM37" s="101" t="str">
        <f t="shared" si="20"/>
        <v>ker3</v>
      </c>
      <c r="BN37" s="101" t="str">
        <f t="shared" si="20"/>
        <v>ker4</v>
      </c>
      <c r="BO37" s="101" t="str">
        <f t="shared" si="20"/>
        <v>jaet1</v>
      </c>
      <c r="BP37" s="101" t="str">
        <f t="shared" si="20"/>
        <v>jaet2</v>
      </c>
      <c r="BQ37" s="101" t="str">
        <f t="shared" si="20"/>
        <v>jak1</v>
      </c>
      <c r="BR37" s="101" t="str">
        <f t="shared" si="20"/>
        <v>jak2</v>
      </c>
      <c r="BS37" s="101" t="str">
        <f t="shared" si="20"/>
        <v>sum1</v>
      </c>
      <c r="BT37" s="101" t="str">
        <f t="shared" si="20"/>
        <v>sum2</v>
      </c>
      <c r="BU37" s="101" t="str">
        <f t="shared" si="20"/>
        <v>sum3</v>
      </c>
      <c r="BV37" s="101" t="str">
        <f t="shared" si="20"/>
        <v>sum4</v>
      </c>
      <c r="BW37" s="101" t="str">
        <f t="shared" si="20"/>
        <v>Lasku Sarake1</v>
      </c>
      <c r="BX37" s="101" t="str">
        <f t="shared" si="20"/>
        <v>vast</v>
      </c>
      <c r="BY37" s="101">
        <f t="shared" si="20"/>
        <v>0</v>
      </c>
      <c r="BZ37" s="101" t="str">
        <f t="shared" si="20"/>
        <v>Lasku</v>
      </c>
      <c r="CA37" s="101" t="str">
        <f t="shared" si="20"/>
        <v>ker1</v>
      </c>
      <c r="CB37" s="101" t="str">
        <f t="shared" si="20"/>
        <v>ker2</v>
      </c>
      <c r="CC37" s="101" t="str">
        <f t="shared" si="20"/>
        <v>ker3</v>
      </c>
      <c r="CD37" s="101" t="str">
        <f t="shared" si="20"/>
        <v>ker4</v>
      </c>
      <c r="CE37" s="101" t="str">
        <f t="shared" si="20"/>
        <v>jaet1</v>
      </c>
      <c r="CF37" s="101" t="str">
        <f t="shared" si="20"/>
        <v>jaet2</v>
      </c>
      <c r="CG37" s="101" t="str">
        <f t="shared" si="20"/>
        <v>jak1</v>
      </c>
      <c r="CH37" s="101" t="str">
        <f t="shared" si="20"/>
        <v>jak2</v>
      </c>
      <c r="CI37" s="101" t="str">
        <f t="shared" si="20"/>
        <v>sum1</v>
      </c>
      <c r="CJ37" s="101" t="str">
        <f t="shared" si="20"/>
        <v>sum2</v>
      </c>
      <c r="CK37" s="101" t="str">
        <f t="shared" si="20"/>
        <v>sum3</v>
      </c>
      <c r="CL37" s="101" t="str">
        <f t="shared" si="20"/>
        <v>sum4</v>
      </c>
      <c r="CM37" s="101" t="str">
        <f t="shared" si="20"/>
        <v>Lasku Sarake1</v>
      </c>
      <c r="CN37" s="101" t="str">
        <f t="shared" si="20"/>
        <v>vast</v>
      </c>
      <c r="CO37" s="101">
        <f t="shared" si="20"/>
        <v>0</v>
      </c>
      <c r="CP37" s="101" t="str">
        <f t="shared" si="20"/>
        <v>Lasku</v>
      </c>
      <c r="CQ37" s="101" t="str">
        <f t="shared" ref="CQ37:FB37" si="21">CA37</f>
        <v>ker1</v>
      </c>
      <c r="CR37" s="101" t="str">
        <f t="shared" si="21"/>
        <v>ker2</v>
      </c>
      <c r="CS37" s="101" t="str">
        <f t="shared" si="21"/>
        <v>ker3</v>
      </c>
      <c r="CT37" s="101" t="str">
        <f t="shared" si="21"/>
        <v>ker4</v>
      </c>
      <c r="CU37" s="101" t="str">
        <f t="shared" si="21"/>
        <v>jaet1</v>
      </c>
      <c r="CV37" s="101" t="str">
        <f t="shared" si="21"/>
        <v>jaet2</v>
      </c>
      <c r="CW37" s="101" t="str">
        <f t="shared" si="21"/>
        <v>jak1</v>
      </c>
      <c r="CX37" s="101" t="str">
        <f t="shared" si="21"/>
        <v>jak2</v>
      </c>
      <c r="CY37" s="101" t="str">
        <f t="shared" si="21"/>
        <v>sum1</v>
      </c>
      <c r="CZ37" s="101" t="str">
        <f t="shared" si="21"/>
        <v>sum2</v>
      </c>
      <c r="DA37" s="101" t="str">
        <f t="shared" si="21"/>
        <v>sum3</v>
      </c>
      <c r="DB37" s="101" t="str">
        <f t="shared" si="21"/>
        <v>sum4</v>
      </c>
      <c r="DC37" s="101" t="str">
        <f t="shared" si="21"/>
        <v>Lasku Sarake1</v>
      </c>
      <c r="DD37" s="101" t="str">
        <f t="shared" si="21"/>
        <v>vast</v>
      </c>
      <c r="DE37" s="101">
        <f t="shared" si="21"/>
        <v>0</v>
      </c>
      <c r="DF37" s="101" t="str">
        <f t="shared" si="21"/>
        <v>Lasku</v>
      </c>
      <c r="DG37" s="101" t="str">
        <f t="shared" si="21"/>
        <v>ker1</v>
      </c>
      <c r="DH37" s="101" t="str">
        <f t="shared" si="21"/>
        <v>ker2</v>
      </c>
      <c r="DI37" s="101" t="str">
        <f t="shared" si="21"/>
        <v>ker3</v>
      </c>
      <c r="DJ37" s="101" t="str">
        <f t="shared" si="21"/>
        <v>ker4</v>
      </c>
      <c r="DK37" s="101" t="str">
        <f t="shared" si="21"/>
        <v>jaet1</v>
      </c>
      <c r="DL37" s="101" t="str">
        <f t="shared" si="21"/>
        <v>jaet2</v>
      </c>
      <c r="DM37" s="101" t="str">
        <f t="shared" si="21"/>
        <v>jak1</v>
      </c>
      <c r="DN37" s="101" t="str">
        <f t="shared" si="21"/>
        <v>jak2</v>
      </c>
      <c r="DO37" s="101" t="str">
        <f t="shared" si="21"/>
        <v>sum1</v>
      </c>
      <c r="DP37" s="101" t="str">
        <f t="shared" si="21"/>
        <v>sum2</v>
      </c>
      <c r="DQ37" s="101" t="str">
        <f t="shared" si="21"/>
        <v>sum3</v>
      </c>
      <c r="DR37" s="101" t="str">
        <f t="shared" si="21"/>
        <v>sum4</v>
      </c>
      <c r="DS37" s="101" t="str">
        <f t="shared" si="21"/>
        <v>Lasku Sarake1</v>
      </c>
      <c r="DT37" s="101" t="str">
        <f t="shared" si="21"/>
        <v>vast</v>
      </c>
      <c r="DU37" s="101">
        <f t="shared" si="21"/>
        <v>0</v>
      </c>
      <c r="DV37" s="101" t="str">
        <f t="shared" si="21"/>
        <v>Lasku</v>
      </c>
      <c r="DW37" s="101" t="str">
        <f t="shared" si="21"/>
        <v>ker1</v>
      </c>
      <c r="DX37" s="101" t="str">
        <f t="shared" si="21"/>
        <v>ker2</v>
      </c>
      <c r="DY37" s="101" t="str">
        <f t="shared" si="21"/>
        <v>ker3</v>
      </c>
      <c r="DZ37" s="101" t="str">
        <f t="shared" si="21"/>
        <v>ker4</v>
      </c>
      <c r="EA37" s="101" t="str">
        <f t="shared" si="21"/>
        <v>jaet1</v>
      </c>
      <c r="EB37" s="101" t="str">
        <f t="shared" si="21"/>
        <v>jaet2</v>
      </c>
      <c r="EC37" s="101" t="str">
        <f t="shared" si="21"/>
        <v>jak1</v>
      </c>
      <c r="ED37" s="101" t="str">
        <f t="shared" si="21"/>
        <v>jak2</v>
      </c>
      <c r="EE37" s="101" t="str">
        <f t="shared" si="21"/>
        <v>sum1</v>
      </c>
      <c r="EF37" s="101" t="str">
        <f t="shared" si="21"/>
        <v>sum2</v>
      </c>
      <c r="EG37" s="101" t="str">
        <f t="shared" si="21"/>
        <v>sum3</v>
      </c>
      <c r="EH37" s="101" t="str">
        <f t="shared" si="21"/>
        <v>sum4</v>
      </c>
      <c r="EI37" s="101" t="str">
        <f t="shared" si="21"/>
        <v>Lasku Sarake1</v>
      </c>
      <c r="EJ37" s="101" t="str">
        <f t="shared" si="21"/>
        <v>vast</v>
      </c>
      <c r="EK37" s="101">
        <f t="shared" si="21"/>
        <v>0</v>
      </c>
      <c r="EL37" s="101" t="str">
        <f t="shared" si="21"/>
        <v>Lasku</v>
      </c>
      <c r="EM37" s="101" t="str">
        <f t="shared" si="21"/>
        <v>ker1</v>
      </c>
      <c r="EN37" s="101" t="str">
        <f t="shared" si="21"/>
        <v>ker2</v>
      </c>
      <c r="EO37" s="101" t="str">
        <f t="shared" si="21"/>
        <v>ker3</v>
      </c>
      <c r="EP37" s="101" t="str">
        <f t="shared" si="21"/>
        <v>ker4</v>
      </c>
      <c r="EQ37" s="101" t="str">
        <f t="shared" si="21"/>
        <v>jaet1</v>
      </c>
      <c r="ER37" s="101" t="str">
        <f t="shared" si="21"/>
        <v>jaet2</v>
      </c>
      <c r="ES37" s="101" t="str">
        <f t="shared" si="21"/>
        <v>jak1</v>
      </c>
      <c r="ET37" s="101" t="str">
        <f t="shared" si="21"/>
        <v>jak2</v>
      </c>
      <c r="EU37" s="101" t="str">
        <f t="shared" si="21"/>
        <v>sum1</v>
      </c>
      <c r="EV37" s="101" t="str">
        <f t="shared" si="21"/>
        <v>sum2</v>
      </c>
      <c r="EW37" s="101" t="str">
        <f t="shared" si="21"/>
        <v>sum3</v>
      </c>
      <c r="EX37" s="101" t="str">
        <f t="shared" si="21"/>
        <v>sum4</v>
      </c>
      <c r="EY37" s="101" t="str">
        <f t="shared" si="21"/>
        <v>Lasku Sarake1</v>
      </c>
      <c r="EZ37" s="101" t="str">
        <f t="shared" si="21"/>
        <v>vast</v>
      </c>
      <c r="FA37" s="101">
        <f t="shared" si="21"/>
        <v>0</v>
      </c>
      <c r="FB37" s="101" t="str">
        <f t="shared" si="21"/>
        <v>Lasku</v>
      </c>
      <c r="FC37" s="101" t="str">
        <f t="shared" ref="FC37:HB37" si="22">EM37</f>
        <v>ker1</v>
      </c>
      <c r="FD37" s="101" t="str">
        <f t="shared" si="22"/>
        <v>ker2</v>
      </c>
      <c r="FE37" s="101" t="str">
        <f t="shared" si="22"/>
        <v>ker3</v>
      </c>
      <c r="FF37" s="101" t="str">
        <f t="shared" si="22"/>
        <v>ker4</v>
      </c>
      <c r="FG37" s="101" t="str">
        <f t="shared" si="22"/>
        <v>jaet1</v>
      </c>
      <c r="FH37" s="101" t="str">
        <f t="shared" si="22"/>
        <v>jaet2</v>
      </c>
      <c r="FI37" s="101" t="str">
        <f t="shared" si="22"/>
        <v>jak1</v>
      </c>
      <c r="FJ37" s="101" t="str">
        <f t="shared" si="22"/>
        <v>jak2</v>
      </c>
      <c r="FK37" s="101" t="str">
        <f t="shared" si="22"/>
        <v>sum1</v>
      </c>
      <c r="FL37" s="101" t="str">
        <f t="shared" si="22"/>
        <v>sum2</v>
      </c>
      <c r="FM37" s="101" t="str">
        <f t="shared" si="22"/>
        <v>sum3</v>
      </c>
      <c r="FN37" s="101" t="str">
        <f t="shared" si="22"/>
        <v>sum4</v>
      </c>
      <c r="FO37" s="101" t="str">
        <f t="shared" si="22"/>
        <v>Lasku Sarake1</v>
      </c>
      <c r="FP37" s="101" t="str">
        <f t="shared" si="22"/>
        <v>vast</v>
      </c>
      <c r="FQ37" s="101">
        <f t="shared" si="22"/>
        <v>0</v>
      </c>
      <c r="FR37" s="101" t="str">
        <f t="shared" si="22"/>
        <v>Lasku</v>
      </c>
      <c r="FS37" s="101" t="str">
        <f t="shared" si="22"/>
        <v>ker1</v>
      </c>
      <c r="FT37" s="101" t="str">
        <f t="shared" si="22"/>
        <v>ker2</v>
      </c>
      <c r="FU37" s="101" t="str">
        <f t="shared" si="22"/>
        <v>ker3</v>
      </c>
      <c r="FV37" s="101" t="str">
        <f t="shared" si="22"/>
        <v>ker4</v>
      </c>
      <c r="FW37" s="101" t="str">
        <f t="shared" si="22"/>
        <v>jaet1</v>
      </c>
      <c r="FX37" s="101" t="str">
        <f t="shared" si="22"/>
        <v>jaet2</v>
      </c>
      <c r="FY37" s="101" t="str">
        <f t="shared" si="22"/>
        <v>jak1</v>
      </c>
      <c r="FZ37" s="101" t="str">
        <f t="shared" si="22"/>
        <v>jak2</v>
      </c>
      <c r="GA37" s="101" t="str">
        <f t="shared" si="22"/>
        <v>sum1</v>
      </c>
      <c r="GB37" s="101" t="str">
        <f t="shared" si="22"/>
        <v>sum2</v>
      </c>
      <c r="GC37" s="101" t="str">
        <f t="shared" si="22"/>
        <v>sum3</v>
      </c>
      <c r="GD37" s="101" t="str">
        <f t="shared" si="22"/>
        <v>sum4</v>
      </c>
      <c r="GE37" s="101" t="str">
        <f t="shared" si="22"/>
        <v>Lasku Sarake1</v>
      </c>
      <c r="GF37" s="101" t="str">
        <f t="shared" si="22"/>
        <v>vast</v>
      </c>
      <c r="GG37" s="101">
        <f t="shared" si="22"/>
        <v>0</v>
      </c>
      <c r="GH37" s="101" t="str">
        <f t="shared" si="22"/>
        <v>Lasku</v>
      </c>
      <c r="GI37" s="101" t="str">
        <f t="shared" si="22"/>
        <v>ker1</v>
      </c>
      <c r="GJ37" s="101" t="str">
        <f t="shared" si="22"/>
        <v>ker2</v>
      </c>
      <c r="GK37" s="101" t="str">
        <f t="shared" si="22"/>
        <v>ker3</v>
      </c>
      <c r="GL37" s="101" t="str">
        <f t="shared" si="22"/>
        <v>ker4</v>
      </c>
      <c r="GM37" s="101" t="str">
        <f t="shared" si="22"/>
        <v>jaet1</v>
      </c>
      <c r="GN37" s="101" t="str">
        <f t="shared" si="22"/>
        <v>jaet2</v>
      </c>
      <c r="GO37" s="101" t="str">
        <f t="shared" si="22"/>
        <v>jak1</v>
      </c>
      <c r="GP37" s="101" t="str">
        <f t="shared" si="22"/>
        <v>jak2</v>
      </c>
      <c r="GQ37" s="101" t="str">
        <f t="shared" si="22"/>
        <v>sum1</v>
      </c>
      <c r="GR37" s="101" t="str">
        <f t="shared" si="22"/>
        <v>sum2</v>
      </c>
      <c r="GS37" s="101" t="str">
        <f t="shared" si="22"/>
        <v>sum3</v>
      </c>
      <c r="GT37" s="101" t="str">
        <f t="shared" si="22"/>
        <v>sum4</v>
      </c>
      <c r="GU37" s="101" t="str">
        <f t="shared" si="22"/>
        <v>Lasku Sarake1</v>
      </c>
      <c r="GV37" s="101" t="str">
        <f t="shared" si="22"/>
        <v>vast</v>
      </c>
      <c r="GW37" s="101">
        <f t="shared" si="22"/>
        <v>0</v>
      </c>
      <c r="GX37" s="101" t="str">
        <f t="shared" si="22"/>
        <v>Lasku</v>
      </c>
      <c r="GY37" s="101" t="str">
        <f t="shared" si="22"/>
        <v>ker1</v>
      </c>
      <c r="GZ37" s="101" t="str">
        <f t="shared" si="22"/>
        <v>ker2</v>
      </c>
      <c r="HA37" s="101" t="str">
        <f t="shared" si="22"/>
        <v>ker3</v>
      </c>
      <c r="HB37" s="101" t="str">
        <f t="shared" si="22"/>
        <v>ker4</v>
      </c>
    </row>
    <row r="38" spans="1:210" ht="69.95" customHeight="1" x14ac:dyDescent="0.25">
      <c r="A38" s="1" t="s">
        <v>3</v>
      </c>
      <c r="B38" s="2" t="str">
        <f ca="1">AA38</f>
        <v xml:space="preserve">7 − (−4) ∙ (−4) + 3 = </v>
      </c>
      <c r="C38" s="2"/>
      <c r="D38" s="2"/>
      <c r="E38" s="2"/>
      <c r="F38" s="2"/>
      <c r="G38" s="1" t="s">
        <v>13</v>
      </c>
      <c r="H38" s="93" t="str">
        <f ca="1">AQ38</f>
        <v xml:space="preserve">−8 ∙ (−9) − 1 ∙ 4 = </v>
      </c>
      <c r="I38" s="93"/>
      <c r="J38" s="93"/>
      <c r="K38" s="93"/>
      <c r="L38" s="93"/>
      <c r="M38" s="61"/>
      <c r="N38" s="30">
        <f ca="1">AT38</f>
        <v>8</v>
      </c>
      <c r="O38" s="30">
        <f t="shared" ref="O38:Z38" ca="1" si="23">AU38</f>
        <v>-4</v>
      </c>
      <c r="P38" s="30">
        <f t="shared" ca="1" si="23"/>
        <v>-4</v>
      </c>
      <c r="Q38" s="30">
        <f t="shared" ca="1" si="23"/>
        <v>8</v>
      </c>
      <c r="R38" s="30">
        <f t="shared" ca="1" si="23"/>
        <v>-4</v>
      </c>
      <c r="S38" s="30">
        <f t="shared" ca="1" si="23"/>
        <v>16</v>
      </c>
      <c r="T38" s="30">
        <f t="shared" ca="1" si="23"/>
        <v>-32</v>
      </c>
      <c r="U38" s="30">
        <f t="shared" ca="1" si="23"/>
        <v>-4</v>
      </c>
      <c r="V38" s="30">
        <f t="shared" ca="1" si="23"/>
        <v>8</v>
      </c>
      <c r="W38" s="30">
        <f t="shared" ca="1" si="23"/>
        <v>7</v>
      </c>
      <c r="X38" s="30">
        <f t="shared" ca="1" si="23"/>
        <v>3</v>
      </c>
      <c r="Y38" s="30">
        <f t="shared" ca="1" si="23"/>
        <v>8</v>
      </c>
      <c r="Z38" s="30">
        <f t="shared" ca="1" si="23"/>
        <v>3</v>
      </c>
      <c r="AA38" s="102" t="str">
        <f t="shared" ref="AA38:AA56" ca="1" si="24">INDEX(BZ38:CW38,,N38)</f>
        <v xml:space="preserve">7 − (−4) ∙ (−4) + 3 = </v>
      </c>
      <c r="AB38" s="101">
        <f t="shared" ref="AB38:AB56" ca="1" si="25">INDEX(BZ58:CW58,N38)</f>
        <v>-6</v>
      </c>
      <c r="AD38" s="105">
        <f ca="1">BJ38</f>
        <v>6</v>
      </c>
      <c r="AE38" s="105">
        <f t="shared" ref="AE38:AP38" ca="1" si="26">BK38</f>
        <v>-8</v>
      </c>
      <c r="AF38" s="105">
        <f t="shared" ca="1" si="26"/>
        <v>-9</v>
      </c>
      <c r="AG38" s="105">
        <f t="shared" ca="1" si="26"/>
        <v>1</v>
      </c>
      <c r="AH38" s="105">
        <f t="shared" ca="1" si="26"/>
        <v>4</v>
      </c>
      <c r="AI38" s="105">
        <f t="shared" ca="1" si="26"/>
        <v>72</v>
      </c>
      <c r="AJ38" s="105">
        <f t="shared" ca="1" si="26"/>
        <v>-9</v>
      </c>
      <c r="AK38" s="105">
        <f t="shared" ca="1" si="26"/>
        <v>-9</v>
      </c>
      <c r="AL38" s="105">
        <f t="shared" ca="1" si="26"/>
        <v>1</v>
      </c>
      <c r="AM38" s="105">
        <f t="shared" ca="1" si="26"/>
        <v>11</v>
      </c>
      <c r="AN38" s="105">
        <f t="shared" ca="1" si="26"/>
        <v>9</v>
      </c>
      <c r="AO38" s="105">
        <f t="shared" ca="1" si="26"/>
        <v>7</v>
      </c>
      <c r="AP38" s="105">
        <f t="shared" ca="1" si="26"/>
        <v>13</v>
      </c>
      <c r="AQ38" s="102" t="str">
        <f t="shared" ref="AQ38:AQ56" ca="1" si="27">INDEX($EU38:$FR38,,AD38)</f>
        <v xml:space="preserve">−8 ∙ (−9) − 1 ∙ 4 = </v>
      </c>
      <c r="AR38" s="101">
        <f t="shared" ref="AR38:AR56" ca="1" si="28">INDEX(EU58:FR58,AD38)</f>
        <v>68</v>
      </c>
      <c r="AS38" s="100"/>
      <c r="AT38" s="101">
        <f t="shared" ref="AT38:AT47" ca="1" si="29">INDEX($CD$10:$CD$33,INDEX($CE$10:$CE$33,RANDBETWEEN(1,$BZ$33),))</f>
        <v>8</v>
      </c>
      <c r="AU38" s="101">
        <f t="shared" ref="AU38:AX47" ca="1" si="30">RANDBETWEEN($F$4,$H$4)</f>
        <v>-4</v>
      </c>
      <c r="AV38" s="101">
        <f t="shared" ca="1" si="30"/>
        <v>-4</v>
      </c>
      <c r="AW38" s="101">
        <f t="shared" ca="1" si="30"/>
        <v>8</v>
      </c>
      <c r="AX38" s="101">
        <f t="shared" ca="1" si="30"/>
        <v>-4</v>
      </c>
      <c r="AY38" s="101">
        <f ca="1">AU38*BA38</f>
        <v>16</v>
      </c>
      <c r="AZ38" s="101">
        <f ca="1">AV38*BB38</f>
        <v>-32</v>
      </c>
      <c r="BA38" s="101">
        <f ca="1">IF(AV38=0,IF(BG38=0,1,BG38),AV38)</f>
        <v>-4</v>
      </c>
      <c r="BB38" s="101">
        <f ca="1">IF(AW38=0,IF(BH38=0,1,BH38),AW38)</f>
        <v>8</v>
      </c>
      <c r="BC38" s="101">
        <f t="shared" ref="BC38:BF47" ca="1" si="31">RANDBETWEEN($F$6,$H$6)</f>
        <v>7</v>
      </c>
      <c r="BD38" s="101">
        <f t="shared" ca="1" si="31"/>
        <v>3</v>
      </c>
      <c r="BE38" s="101">
        <f t="shared" ca="1" si="31"/>
        <v>8</v>
      </c>
      <c r="BF38" s="101">
        <f t="shared" ca="1" si="31"/>
        <v>3</v>
      </c>
      <c r="BG38" s="50">
        <f t="shared" ref="BG38:BH47" ca="1" si="32">RANDBETWEEN($F$4,$H$4)</f>
        <v>-1</v>
      </c>
      <c r="BH38" s="50">
        <f t="shared" ca="1" si="32"/>
        <v>-4</v>
      </c>
      <c r="BI38" s="100"/>
      <c r="BJ38" s="101">
        <f t="shared" ref="BJ38:BJ47" ca="1" si="33">INDEX($CD$10:$CD$33,INDEX($CF$10:$CF$33,RANDBETWEEN(1,$CA$33),))</f>
        <v>6</v>
      </c>
      <c r="BK38" s="101">
        <f t="shared" ref="BK38:BN47" ca="1" si="34">RANDBETWEEN($J$4,$L$4)</f>
        <v>-8</v>
      </c>
      <c r="BL38" s="101">
        <f t="shared" ca="1" si="34"/>
        <v>-9</v>
      </c>
      <c r="BM38" s="101">
        <f t="shared" ca="1" si="34"/>
        <v>1</v>
      </c>
      <c r="BN38" s="101">
        <f t="shared" ca="1" si="34"/>
        <v>4</v>
      </c>
      <c r="BO38" s="101">
        <f ca="1">BK38*BQ38</f>
        <v>72</v>
      </c>
      <c r="BP38" s="101">
        <f ca="1">BL38*BR38</f>
        <v>-9</v>
      </c>
      <c r="BQ38" s="101">
        <f ca="1">IF(BL38=0,IF(BW38=0,1,BW38),BL38)</f>
        <v>-9</v>
      </c>
      <c r="BR38" s="101">
        <f ca="1">IF(BM38=0,IF(BX38=0,1,BX38),BM38)</f>
        <v>1</v>
      </c>
      <c r="BS38" s="101">
        <f t="shared" ref="BS38:BV47" ca="1" si="35">RANDBETWEEN($J$6,$L$6)</f>
        <v>11</v>
      </c>
      <c r="BT38" s="101">
        <f t="shared" ca="1" si="35"/>
        <v>9</v>
      </c>
      <c r="BU38" s="101">
        <f t="shared" ca="1" si="35"/>
        <v>7</v>
      </c>
      <c r="BV38" s="101">
        <f t="shared" ca="1" si="35"/>
        <v>13</v>
      </c>
      <c r="BW38" s="50">
        <f t="shared" ref="BW38:BX47" ca="1" si="36">RANDBETWEEN($J$4,$L$4)</f>
        <v>4</v>
      </c>
      <c r="BX38" s="50">
        <f t="shared" ca="1" si="36"/>
        <v>3</v>
      </c>
      <c r="BZ38" s="14" t="str">
        <f ca="1">CONCATENATE(DV38, " ∙ ", DK38, " + ",DR38, " = ")</f>
        <v xml:space="preserve">−4 ∙ (−4) + 7 = </v>
      </c>
      <c r="CA38" s="14" t="str">
        <f ca="1">CONCATENATE(ED38, " + ", DJ38, " ∙ ", DK38, " = ")</f>
        <v xml:space="preserve">7 + (−4) ∙ (−4) = </v>
      </c>
      <c r="CB38" s="14" t="str">
        <f ca="1">CONCATENATE(DV38, " ∙ ", DK38, " − ",DR38, " = ")</f>
        <v xml:space="preserve">−4 ∙ (−4) − 7 = </v>
      </c>
      <c r="CC38" s="14" t="str">
        <f ca="1">CONCATENATE(ED38, " − ", DJ38, " ∙ ", DK38, " = ")</f>
        <v xml:space="preserve">7 − (−4) ∙ (−4) = </v>
      </c>
      <c r="CD38" s="14" t="str">
        <f ca="1">CONCATENATE(DV38, " ∙ ", DK38, " + ",DL38, " ∙ ", DM38, " = ")</f>
        <v xml:space="preserve">−4 ∙ (−4) + 8 ∙ (−4) = </v>
      </c>
      <c r="CE38" s="14" t="str">
        <f ca="1">CONCATENATE(DV38, " ∙ ", DK38, " − ",DL38, " ∙ ", DM38, " = ")</f>
        <v xml:space="preserve">−4 ∙ (−4) − 8 ∙ (−4) = </v>
      </c>
      <c r="CF38" s="14" t="str">
        <f ca="1">CONCATENATE(ED38, " + ", DJ38, " ∙ ", DK38, " + ", EE38, " = ")</f>
        <v xml:space="preserve">7 + (−4) ∙ (−4) + 3 = </v>
      </c>
      <c r="CG38" s="14" t="str">
        <f ca="1">CONCATENATE(ED38, " − ", DJ38, " ∙ ", DK38, " + ", EE38, " = ")</f>
        <v xml:space="preserve">7 − (−4) ∙ (−4) + 3 = </v>
      </c>
      <c r="CH38" s="14" t="str">
        <f ca="1">CONCATENATE(ED38, " + ", DJ38, " ∙ ", DK38, " − ", EE38, " = ")</f>
        <v xml:space="preserve">7 + (−4) ∙ (−4) − 3 = </v>
      </c>
      <c r="CI38" s="14" t="str">
        <f ca="1">CONCATENATE(ED38, " − ", DJ38, " ∙ ", DK38, " − ", EE38, " = ")</f>
        <v xml:space="preserve">7 − (−4) ∙ (−4) − 3 = </v>
      </c>
      <c r="CJ38" s="14" t="str">
        <f ca="1">CONCATENATE(DZ38, " : ", DP38, " + ",DR38, " = ")</f>
        <v xml:space="preserve">16 : (−4) + 7 = </v>
      </c>
      <c r="CK38" s="14" t="str">
        <f ca="1">CONCATENATE(ED38, " + ", DN38, " : ", DP38, " = ")</f>
        <v xml:space="preserve">7 + 16 : (−4) = </v>
      </c>
      <c r="CL38" s="14" t="str">
        <f ca="1">CONCATENATE(DZ38, " : ", DP38, " − ",DR38, " = ")</f>
        <v xml:space="preserve">16 : (−4) − 7 = </v>
      </c>
      <c r="CM38" s="14" t="str">
        <f ca="1">CONCATENATE(ED38, " − ", DN38, " : ", DP38, " = ")</f>
        <v xml:space="preserve">7 − 16 : (−4) = </v>
      </c>
      <c r="CN38" s="14" t="str">
        <f ca="1">CONCATENATE(DZ38, " : ", DP38, " + ",DO38,  " : ", DQ38, " = ")</f>
        <v xml:space="preserve">16 : (−4) + (−32) : 8 = </v>
      </c>
      <c r="CO38" s="14" t="str">
        <f ca="1">CONCATENATE(DZ38, " : ", DP38, " − ",DO38,  " : ", DQ38, " = ")</f>
        <v xml:space="preserve">16 : (−4) − (−32) : 8 = </v>
      </c>
      <c r="CP38" s="14" t="str">
        <f ca="1">CONCATENATE(ED38, " + ", DN38, " : ", DP38, " + ", EE38, " = ")</f>
        <v xml:space="preserve">7 + 16 : (−4) + 3 = </v>
      </c>
      <c r="CQ38" s="14" t="str">
        <f ca="1">CONCATENATE(ED38, " − ", DN38, " : ", DP38, " + ", EE38, " = ")</f>
        <v xml:space="preserve">7 − 16 : (−4) + 3 = </v>
      </c>
      <c r="CR38" s="14" t="str">
        <f ca="1">CONCATENATE(ED38, " + ", DN38, " : ", DP38, " − ", EE38, " = ")</f>
        <v xml:space="preserve">7 + 16 : (−4) − 3 = </v>
      </c>
      <c r="CS38" s="14" t="str">
        <f ca="1">CONCATENATE(ED38, " − ", DN38, " : ", DP38, " − ", EE38, " = ")</f>
        <v xml:space="preserve">7 − 16 : (−4) − 3 = </v>
      </c>
      <c r="CT38" s="14" t="str">
        <f ca="1">CONCATENATE(DV38, " ∙ ", DK38, " + ",DN38,  " : ", DP38, " = ")</f>
        <v xml:space="preserve">−4 ∙ (−4) + 16 : (−4) = </v>
      </c>
      <c r="CU38" s="14" t="str">
        <f ca="1">CONCATENATE(DV38, " ∙ ", DK38, " − ",DN38,  " : ", DP38, " = ")</f>
        <v xml:space="preserve">−4 ∙ (−4) − 16 : (−4) = </v>
      </c>
      <c r="CV38" s="14" t="str">
        <f ca="1">CONCATENATE(DZ38,  " : ", DP38, " + ",DJ38, " ∙ ", DK38, " = ")</f>
        <v xml:space="preserve">16 : (−4) + (−4) ∙ (−4) = </v>
      </c>
      <c r="CW38" s="14" t="str">
        <f ca="1">CONCATENATE(DZ38,  " : ", DP38, " − ",DJ38, " ∙ ", DK38, " = ")</f>
        <v xml:space="preserve">16 : (−4) − (−4) ∙ (−4) = </v>
      </c>
      <c r="CX38" s="91">
        <f t="shared" ref="CX38:DI38" ca="1" si="37">O38</f>
        <v>-4</v>
      </c>
      <c r="CY38" s="16">
        <f t="shared" ca="1" si="37"/>
        <v>-4</v>
      </c>
      <c r="CZ38" s="16">
        <f t="shared" ca="1" si="37"/>
        <v>8</v>
      </c>
      <c r="DA38" s="16">
        <f t="shared" ca="1" si="37"/>
        <v>-4</v>
      </c>
      <c r="DB38" s="16">
        <f t="shared" ca="1" si="37"/>
        <v>16</v>
      </c>
      <c r="DC38" s="16">
        <f t="shared" ca="1" si="37"/>
        <v>-32</v>
      </c>
      <c r="DD38" s="16">
        <f t="shared" ca="1" si="37"/>
        <v>-4</v>
      </c>
      <c r="DE38" s="16">
        <f t="shared" ca="1" si="37"/>
        <v>8</v>
      </c>
      <c r="DF38" s="16">
        <f t="shared" ca="1" si="37"/>
        <v>7</v>
      </c>
      <c r="DG38" s="16">
        <f t="shared" ca="1" si="37"/>
        <v>3</v>
      </c>
      <c r="DH38" s="16">
        <f t="shared" ca="1" si="37"/>
        <v>8</v>
      </c>
      <c r="DI38" s="92">
        <f t="shared" ca="1" si="37"/>
        <v>3</v>
      </c>
      <c r="DJ38" s="91" t="str">
        <f ca="1">IF(CX38&lt;0,CONCATENATE("(−",ABS(CX38),")"),CX38)</f>
        <v>(−4)</v>
      </c>
      <c r="DK38" s="16" t="str">
        <f t="shared" ref="DK38:DU38" ca="1" si="38">IF(CY38&lt;0,CONCATENATE("(−",ABS(CY38),")"),CY38)</f>
        <v>(−4)</v>
      </c>
      <c r="DL38" s="16">
        <f t="shared" ca="1" si="38"/>
        <v>8</v>
      </c>
      <c r="DM38" s="16" t="str">
        <f t="shared" ca="1" si="38"/>
        <v>(−4)</v>
      </c>
      <c r="DN38" s="16">
        <f t="shared" ca="1" si="38"/>
        <v>16</v>
      </c>
      <c r="DO38" s="16" t="str">
        <f t="shared" ca="1" si="38"/>
        <v>(−32)</v>
      </c>
      <c r="DP38" s="16" t="str">
        <f t="shared" ca="1" si="38"/>
        <v>(−4)</v>
      </c>
      <c r="DQ38" s="16">
        <f t="shared" ca="1" si="38"/>
        <v>8</v>
      </c>
      <c r="DR38" s="16">
        <f t="shared" ca="1" si="38"/>
        <v>7</v>
      </c>
      <c r="DS38" s="16">
        <f t="shared" ca="1" si="38"/>
        <v>3</v>
      </c>
      <c r="DT38" s="16">
        <f t="shared" ca="1" si="38"/>
        <v>8</v>
      </c>
      <c r="DU38" s="92">
        <f t="shared" ca="1" si="38"/>
        <v>3</v>
      </c>
      <c r="DV38" s="14" t="str">
        <f ca="1">IF(CX38&lt;0,CONCATENATE("−",ABS(CX38)),CX38)</f>
        <v>−4</v>
      </c>
      <c r="DW38" s="14" t="str">
        <f t="shared" ref="DW38:EG38" ca="1" si="39">IF(CY38&lt;0,CONCATENATE("−",ABS(CY38)),CY38)</f>
        <v>−4</v>
      </c>
      <c r="DX38" s="14">
        <f t="shared" ca="1" si="39"/>
        <v>8</v>
      </c>
      <c r="DY38" s="14" t="str">
        <f t="shared" ca="1" si="39"/>
        <v>−4</v>
      </c>
      <c r="DZ38" s="14">
        <f t="shared" ca="1" si="39"/>
        <v>16</v>
      </c>
      <c r="EA38" s="14" t="str">
        <f t="shared" ca="1" si="39"/>
        <v>−32</v>
      </c>
      <c r="EB38" s="14" t="str">
        <f t="shared" ca="1" si="39"/>
        <v>−4</v>
      </c>
      <c r="EC38" s="14">
        <f t="shared" ca="1" si="39"/>
        <v>8</v>
      </c>
      <c r="ED38" s="14">
        <f t="shared" ca="1" si="39"/>
        <v>7</v>
      </c>
      <c r="EE38" s="14">
        <f t="shared" ca="1" si="39"/>
        <v>3</v>
      </c>
      <c r="EF38" s="14">
        <f t="shared" ca="1" si="39"/>
        <v>8</v>
      </c>
      <c r="EG38" s="14">
        <f t="shared" ca="1" si="39"/>
        <v>3</v>
      </c>
      <c r="EH38" s="91" t="str">
        <f t="shared" ref="EH38:EH56" ca="1" si="40">IF(O38&lt;0,CONCATENATE("(−",ABS(O38),")"),O38)</f>
        <v>(−4)</v>
      </c>
      <c r="EI38" s="16" t="str">
        <f t="shared" ref="EI38:EI56" ca="1" si="41">IF(P38&lt;0,CONCATENATE("(−",ABS(P38),")"),P38)</f>
        <v>(−4)</v>
      </c>
      <c r="EJ38" s="16">
        <f t="shared" ref="EJ38:EJ56" ca="1" si="42">IF(Q38&lt;0,CONCATENATE("(−",ABS(Q38),")"),Q38)</f>
        <v>8</v>
      </c>
      <c r="EK38" s="92" t="str">
        <f t="shared" ref="EK38:EK56" ca="1" si="43">IF(R38&lt;0,CONCATENATE("(−",ABS(R38),")"),R38)</f>
        <v>(−4)</v>
      </c>
      <c r="EL38" s="14">
        <f t="shared" ref="EL38:EM47" ca="1" si="44">RANDBETWEEN($F$4,$H$4)</f>
        <v>-2</v>
      </c>
      <c r="EM38" s="14">
        <f t="shared" ca="1" si="44"/>
        <v>-3</v>
      </c>
      <c r="EN38" s="91" t="str">
        <f t="shared" ref="EN38:EN56" ca="1" si="45">IF(U38&lt;0,CONCATENATE("(−",ABS(U38),")"),U38)</f>
        <v>(−4)</v>
      </c>
      <c r="EO38" s="92">
        <f t="shared" ref="EO38:EO56" ca="1" si="46">IF(V38&lt;0,CONCATENATE("(−",ABS(V38),")"),V38)</f>
        <v>8</v>
      </c>
      <c r="EP38" s="101">
        <f t="shared" ref="EP38:EP56" ca="1" si="47">IF(AU38*BA38&lt;0,CONCATENATE("−",ABS(AU38*BA38)),AU38*BA38)</f>
        <v>16</v>
      </c>
      <c r="EQ38" s="101" t="str">
        <f t="shared" ref="EQ38:EQ56" ca="1" si="48">IF(AV38*BB38&lt;0,CONCATENATE("−",ABS(AV38*BB38)),AV38*BB38)</f>
        <v>−32</v>
      </c>
      <c r="ER38" s="91">
        <f t="shared" ref="ER38:ER56" ca="1" si="49">IF(O38*U38&lt;0,CONCATENATE("(−",ABS(O38*U38),")"),O38*U38)</f>
        <v>16</v>
      </c>
      <c r="ES38" s="92" t="str">
        <f t="shared" ref="ES38:ES56" ca="1" si="50">IF(P38*V38&lt;0,CONCATENATE("(−",ABS(P38*V38),")"),P38*V38)</f>
        <v>(−32)</v>
      </c>
      <c r="ET38" s="14"/>
      <c r="EU38" s="14" t="str">
        <f ca="1">CONCATENATE(GQ38, " ∙ ", GF38, " + ",GM38, " = ")</f>
        <v xml:space="preserve">−8 ∙ (−9) + 11 = </v>
      </c>
      <c r="EV38" s="14" t="str">
        <f ca="1">CONCATENATE(GY38, " + ", GE38, " ∙ ", GF38, " = ")</f>
        <v xml:space="preserve">11 + (−8) ∙ (−9) = </v>
      </c>
      <c r="EW38" s="14" t="str">
        <f ca="1">CONCATENATE(GQ38, " ∙ ", GF38, " − ",GM38, " = ")</f>
        <v xml:space="preserve">−8 ∙ (−9) − 11 = </v>
      </c>
      <c r="EX38" s="14" t="str">
        <f ca="1">CONCATENATE(GY38, " − ", GE38, " ∙ ", GF38, " = ")</f>
        <v xml:space="preserve">11 − (−8) ∙ (−9) = </v>
      </c>
      <c r="EY38" s="14" t="str">
        <f ca="1">CONCATENATE(GQ38, " ∙ ", GF38, " + ",GG38, " ∙ ", GH38, " = ")</f>
        <v xml:space="preserve">−8 ∙ (−9) + 1 ∙ 4 = </v>
      </c>
      <c r="EZ38" s="14" t="str">
        <f ca="1">CONCATENATE(GQ38, " ∙ ", GF38, " − ",GG38, " ∙ ", GH38, " = ")</f>
        <v xml:space="preserve">−8 ∙ (−9) − 1 ∙ 4 = </v>
      </c>
      <c r="FA38" s="14" t="str">
        <f ca="1">CONCATENATE(GY38, " + ", GE38, " ∙ ", GF38, " + ", GZ38, " = ")</f>
        <v xml:space="preserve">11 + (−8) ∙ (−9) + 9 = </v>
      </c>
      <c r="FB38" s="14" t="str">
        <f ca="1">CONCATENATE(GY38, " − ", GE38, " ∙ ", GF38, " + ", GZ38, " = ")</f>
        <v xml:space="preserve">11 − (−8) ∙ (−9) + 9 = </v>
      </c>
      <c r="FC38" s="14" t="str">
        <f ca="1">CONCATENATE(GY38, " + ", GE38, " ∙ ", GF38, " − ", GZ38, " = ")</f>
        <v xml:space="preserve">11 + (−8) ∙ (−9) − 9 = </v>
      </c>
      <c r="FD38" s="14" t="str">
        <f ca="1">CONCATENATE(GY38, " − ", GE38, " ∙ ", GF38, " − ", GZ38, " = ")</f>
        <v xml:space="preserve">11 − (−8) ∙ (−9) − 9 = </v>
      </c>
      <c r="FE38" s="14" t="str">
        <f ca="1">CONCATENATE(GU38, " : ", GK38, " + ",GM38, " = ")</f>
        <v xml:space="preserve">72 : (−9) + 11 = </v>
      </c>
      <c r="FF38" s="14" t="str">
        <f ca="1">CONCATENATE(GY38, " + ", GI38, " : ", GK38, " = ")</f>
        <v xml:space="preserve">11 + 72 : (−9) = </v>
      </c>
      <c r="FG38" s="14" t="str">
        <f ca="1">CONCATENATE(GU38, " : ", GK38, " − ",GM38, " = ")</f>
        <v xml:space="preserve">72 : (−9) − 11 = </v>
      </c>
      <c r="FH38" s="14" t="str">
        <f ca="1">CONCATENATE(GY38, " − ", GI38, " : ", GK38, " = ")</f>
        <v xml:space="preserve">11 − 72 : (−9) = </v>
      </c>
      <c r="FI38" s="14" t="str">
        <f ca="1">CONCATENATE(GU38, " : ", GK38, " + ",GJ38,  " : ", GL38, " = ")</f>
        <v xml:space="preserve">72 : (−9) + (−9) : 1 = </v>
      </c>
      <c r="FJ38" s="14" t="str">
        <f ca="1">CONCATENATE(GU38, " : ", GK38, " − ",GJ38,  " : ", GL38, " = ")</f>
        <v xml:space="preserve">72 : (−9) − (−9) : 1 = </v>
      </c>
      <c r="FK38" s="14" t="str">
        <f ca="1">CONCATENATE(GY38, " + ", GI38, " : ", GK38, " + ", GZ38, " = ")</f>
        <v xml:space="preserve">11 + 72 : (−9) + 9 = </v>
      </c>
      <c r="FL38" s="14" t="str">
        <f ca="1">CONCATENATE(GY38, " − ", GI38, " : ", GK38, " + ", GZ38, " = ")</f>
        <v xml:space="preserve">11 − 72 : (−9) + 9 = </v>
      </c>
      <c r="FM38" s="14" t="str">
        <f ca="1">CONCATENATE(GY38, " + ", GI38, " : ", GK38, " − ", GZ38, " = ")</f>
        <v xml:space="preserve">11 + 72 : (−9) − 9 = </v>
      </c>
      <c r="FN38" s="14" t="str">
        <f ca="1">CONCATENATE(GY38, " − ", GI38, " : ", GK38, " − ", GZ38, " = ")</f>
        <v xml:space="preserve">11 − 72 : (−9) − 9 = </v>
      </c>
      <c r="FO38" s="14" t="str">
        <f ca="1">CONCATENATE(GQ38, " ∙ ", GF38, " + ",GI38,  " : ", GK38, " = ")</f>
        <v xml:space="preserve">−8 ∙ (−9) + 72 : (−9) = </v>
      </c>
      <c r="FP38" s="14" t="str">
        <f ca="1">CONCATENATE(GQ38, " ∙ ", GF38, " − ",GI38,  " : ", GK38, " = ")</f>
        <v xml:space="preserve">−8 ∙ (−9) − 72 : (−9) = </v>
      </c>
      <c r="FQ38" s="14" t="str">
        <f ca="1">CONCATENATE(GU38,  " : ", GK38, " + ",GE38, " ∙ ", GF38, " = ")</f>
        <v xml:space="preserve">72 : (−9) + (−8) ∙ (−9) = </v>
      </c>
      <c r="FR38" s="14" t="str">
        <f ca="1">CONCATENATE(GU38,  " : ", GK38, " − ",GE38, " ∙ ", GF38, " = ")</f>
        <v xml:space="preserve">72 : (−9) − (−8) ∙ (−9) = </v>
      </c>
      <c r="FS38" s="91">
        <f ca="1">AE38</f>
        <v>-8</v>
      </c>
      <c r="FT38" s="16">
        <f t="shared" ref="FT38:GD38" ca="1" si="51">AF38</f>
        <v>-9</v>
      </c>
      <c r="FU38" s="16">
        <f t="shared" ca="1" si="51"/>
        <v>1</v>
      </c>
      <c r="FV38" s="16">
        <f t="shared" ca="1" si="51"/>
        <v>4</v>
      </c>
      <c r="FW38" s="16">
        <f t="shared" ca="1" si="51"/>
        <v>72</v>
      </c>
      <c r="FX38" s="16">
        <f t="shared" ca="1" si="51"/>
        <v>-9</v>
      </c>
      <c r="FY38" s="16">
        <f t="shared" ca="1" si="51"/>
        <v>-9</v>
      </c>
      <c r="FZ38" s="16">
        <f t="shared" ca="1" si="51"/>
        <v>1</v>
      </c>
      <c r="GA38" s="16">
        <f t="shared" ca="1" si="51"/>
        <v>11</v>
      </c>
      <c r="GB38" s="16">
        <f t="shared" ca="1" si="51"/>
        <v>9</v>
      </c>
      <c r="GC38" s="16">
        <f t="shared" ca="1" si="51"/>
        <v>7</v>
      </c>
      <c r="GD38" s="92">
        <f t="shared" ca="1" si="51"/>
        <v>13</v>
      </c>
      <c r="GE38" s="91" t="str">
        <f ca="1">IF(FS38&lt;0,CONCATENATE("(−",ABS(FS38),")"),FS38)</f>
        <v>(−8)</v>
      </c>
      <c r="GF38" s="16" t="str">
        <f t="shared" ref="GF38:GF56" ca="1" si="52">IF(FT38&lt;0,CONCATENATE("(−",ABS(FT38),")"),FT38)</f>
        <v>(−9)</v>
      </c>
      <c r="GG38" s="16">
        <f t="shared" ref="GG38:GG56" ca="1" si="53">IF(FU38&lt;0,CONCATENATE("(−",ABS(FU38),")"),FU38)</f>
        <v>1</v>
      </c>
      <c r="GH38" s="16">
        <f t="shared" ref="GH38:GH56" ca="1" si="54">IF(FV38&lt;0,CONCATENATE("(−",ABS(FV38),")"),FV38)</f>
        <v>4</v>
      </c>
      <c r="GI38" s="16">
        <f t="shared" ref="GI38:GI56" ca="1" si="55">IF(FW38&lt;0,CONCATENATE("(−",ABS(FW38),")"),FW38)</f>
        <v>72</v>
      </c>
      <c r="GJ38" s="16" t="str">
        <f t="shared" ref="GJ38:GJ56" ca="1" si="56">IF(FX38&lt;0,CONCATENATE("(−",ABS(FX38),")"),FX38)</f>
        <v>(−9)</v>
      </c>
      <c r="GK38" s="16" t="str">
        <f t="shared" ref="GK38:GK56" ca="1" si="57">IF(FY38&lt;0,CONCATENATE("(−",ABS(FY38),")"),FY38)</f>
        <v>(−9)</v>
      </c>
      <c r="GL38" s="16">
        <f t="shared" ref="GL38:GL56" ca="1" si="58">IF(FZ38&lt;0,CONCATENATE("(−",ABS(FZ38),")"),FZ38)</f>
        <v>1</v>
      </c>
      <c r="GM38" s="16">
        <f t="shared" ref="GM38:GM56" ca="1" si="59">IF(GA38&lt;0,CONCATENATE("(−",ABS(GA38),")"),GA38)</f>
        <v>11</v>
      </c>
      <c r="GN38" s="16">
        <f t="shared" ref="GN38:GN56" ca="1" si="60">IF(GB38&lt;0,CONCATENATE("(−",ABS(GB38),")"),GB38)</f>
        <v>9</v>
      </c>
      <c r="GO38" s="16">
        <f t="shared" ref="GO38:GO56" ca="1" si="61">IF(GC38&lt;0,CONCATENATE("(−",ABS(GC38),")"),GC38)</f>
        <v>7</v>
      </c>
      <c r="GP38" s="92">
        <f t="shared" ref="GP38:GP56" ca="1" si="62">IF(GD38&lt;0,CONCATENATE("(−",ABS(GD38),")"),GD38)</f>
        <v>13</v>
      </c>
      <c r="GQ38" s="14" t="str">
        <f ca="1">IF(FS38&lt;0,CONCATENATE("−",ABS(FS38)),FS38)</f>
        <v>−8</v>
      </c>
      <c r="GR38" s="14" t="str">
        <f t="shared" ref="GR38:GR56" ca="1" si="63">IF(FT38&lt;0,CONCATENATE("−",ABS(FT38)),FT38)</f>
        <v>−9</v>
      </c>
      <c r="GS38" s="14">
        <f t="shared" ref="GS38:GS56" ca="1" si="64">IF(FU38&lt;0,CONCATENATE("−",ABS(FU38)),FU38)</f>
        <v>1</v>
      </c>
      <c r="GT38" s="14">
        <f t="shared" ref="GT38:GT56" ca="1" si="65">IF(FV38&lt;0,CONCATENATE("−",ABS(FV38)),FV38)</f>
        <v>4</v>
      </c>
      <c r="GU38" s="14">
        <f t="shared" ref="GU38:GU56" ca="1" si="66">IF(FW38&lt;0,CONCATENATE("−",ABS(FW38)),FW38)</f>
        <v>72</v>
      </c>
      <c r="GV38" s="14" t="str">
        <f t="shared" ref="GV38:GV56" ca="1" si="67">IF(FX38&lt;0,CONCATENATE("−",ABS(FX38)),FX38)</f>
        <v>−9</v>
      </c>
      <c r="GW38" s="14" t="str">
        <f t="shared" ref="GW38:GW56" ca="1" si="68">IF(FY38&lt;0,CONCATENATE("−",ABS(FY38)),FY38)</f>
        <v>−9</v>
      </c>
      <c r="GX38" s="14">
        <f t="shared" ref="GX38:GX56" ca="1" si="69">IF(FZ38&lt;0,CONCATENATE("−",ABS(FZ38)),FZ38)</f>
        <v>1</v>
      </c>
      <c r="GY38" s="14">
        <f t="shared" ref="GY38:GY56" ca="1" si="70">IF(GA38&lt;0,CONCATENATE("−",ABS(GA38)),GA38)</f>
        <v>11</v>
      </c>
      <c r="GZ38" s="14">
        <f t="shared" ref="GZ38:GZ56" ca="1" si="71">IF(GB38&lt;0,CONCATENATE("−",ABS(GB38)),GB38)</f>
        <v>9</v>
      </c>
      <c r="HA38" s="14">
        <f t="shared" ref="HA38:HA56" ca="1" si="72">IF(GC38&lt;0,CONCATENATE("−",ABS(GC38)),GC38)</f>
        <v>7</v>
      </c>
      <c r="HB38" s="14">
        <f t="shared" ref="HB38:HB56" ca="1" si="73">IF(GD38&lt;0,CONCATENATE("−",ABS(GD38)),GD38)</f>
        <v>13</v>
      </c>
    </row>
    <row r="39" spans="1:210" ht="69.95" customHeight="1" x14ac:dyDescent="0.25">
      <c r="A39" s="1" t="s">
        <v>4</v>
      </c>
      <c r="B39" s="2" t="str">
        <f t="shared" ref="B39:B56" ca="1" si="74">AA39</f>
        <v xml:space="preserve">6 + (−8) ∙ 6 + 2 = </v>
      </c>
      <c r="C39" s="2"/>
      <c r="D39" s="2"/>
      <c r="E39" s="2"/>
      <c r="F39" s="2"/>
      <c r="G39" s="1" t="s">
        <v>14</v>
      </c>
      <c r="H39" s="2" t="str">
        <f t="shared" ref="H39:H56" ca="1" si="75">AQ39</f>
        <v xml:space="preserve">15 + (−5) ∙ 8 = </v>
      </c>
      <c r="I39" s="2"/>
      <c r="J39" s="2"/>
      <c r="K39" s="2"/>
      <c r="M39" s="61"/>
      <c r="N39" s="30">
        <f t="shared" ref="N39:N56" ca="1" si="76">AT39</f>
        <v>7</v>
      </c>
      <c r="O39" s="30">
        <f t="shared" ref="O39:O56" ca="1" si="77">AU39</f>
        <v>-8</v>
      </c>
      <c r="P39" s="30">
        <f t="shared" ref="P39:P56" ca="1" si="78">AV39</f>
        <v>6</v>
      </c>
      <c r="Q39" s="30">
        <f t="shared" ref="Q39:Q56" ca="1" si="79">AW39</f>
        <v>7</v>
      </c>
      <c r="R39" s="30">
        <f t="shared" ref="R39:R56" ca="1" si="80">AX39</f>
        <v>1</v>
      </c>
      <c r="S39" s="30">
        <f t="shared" ref="S39:S56" ca="1" si="81">AY39</f>
        <v>-48</v>
      </c>
      <c r="T39" s="30">
        <f t="shared" ref="T39:T56" ca="1" si="82">AZ39</f>
        <v>42</v>
      </c>
      <c r="U39" s="30">
        <f t="shared" ref="U39:U56" ca="1" si="83">BA39</f>
        <v>6</v>
      </c>
      <c r="V39" s="30">
        <f t="shared" ref="V39:V56" ca="1" si="84">BB39</f>
        <v>7</v>
      </c>
      <c r="W39" s="30">
        <f t="shared" ref="W39:W56" ca="1" si="85">BC39</f>
        <v>6</v>
      </c>
      <c r="X39" s="30">
        <f t="shared" ref="X39:X56" ca="1" si="86">BD39</f>
        <v>2</v>
      </c>
      <c r="Y39" s="30">
        <f t="shared" ref="Y39:Y56" ca="1" si="87">BE39</f>
        <v>3</v>
      </c>
      <c r="Z39" s="30">
        <f t="shared" ref="Z39:Z56" ca="1" si="88">BF39</f>
        <v>9</v>
      </c>
      <c r="AA39" s="102" t="str">
        <f t="shared" ca="1" si="24"/>
        <v xml:space="preserve">6 + (−8) ∙ 6 + 2 = </v>
      </c>
      <c r="AB39" s="101">
        <f t="shared" ca="1" si="25"/>
        <v>-40</v>
      </c>
      <c r="AD39" s="105">
        <f t="shared" ref="AD39:AD56" ca="1" si="89">BJ39</f>
        <v>2</v>
      </c>
      <c r="AE39" s="105">
        <f t="shared" ref="AE39:AE56" ca="1" si="90">BK39</f>
        <v>-5</v>
      </c>
      <c r="AF39" s="105">
        <f t="shared" ref="AF39:AF56" ca="1" si="91">BL39</f>
        <v>8</v>
      </c>
      <c r="AG39" s="105">
        <f t="shared" ref="AG39:AG56" ca="1" si="92">BM39</f>
        <v>-9</v>
      </c>
      <c r="AH39" s="105">
        <f t="shared" ref="AH39:AH56" ca="1" si="93">BN39</f>
        <v>4</v>
      </c>
      <c r="AI39" s="105">
        <f t="shared" ref="AI39:AI56" ca="1" si="94">BO39</f>
        <v>-40</v>
      </c>
      <c r="AJ39" s="105">
        <f t="shared" ref="AJ39:AJ56" ca="1" si="95">BP39</f>
        <v>-72</v>
      </c>
      <c r="AK39" s="105">
        <f t="shared" ref="AK39:AK56" ca="1" si="96">BQ39</f>
        <v>8</v>
      </c>
      <c r="AL39" s="105">
        <f t="shared" ref="AL39:AL56" ca="1" si="97">BR39</f>
        <v>-9</v>
      </c>
      <c r="AM39" s="105">
        <f t="shared" ref="AM39:AM56" ca="1" si="98">BS39</f>
        <v>15</v>
      </c>
      <c r="AN39" s="105">
        <f t="shared" ref="AN39:AN56" ca="1" si="99">BT39</f>
        <v>6</v>
      </c>
      <c r="AO39" s="105">
        <f t="shared" ref="AO39:AO56" ca="1" si="100">BU39</f>
        <v>16</v>
      </c>
      <c r="AP39" s="105">
        <f t="shared" ref="AP39:AP56" ca="1" si="101">BV39</f>
        <v>5</v>
      </c>
      <c r="AQ39" s="102" t="str">
        <f t="shared" ca="1" si="27"/>
        <v xml:space="preserve">15 + (−5) ∙ 8 = </v>
      </c>
      <c r="AR39" s="101">
        <f t="shared" ca="1" si="28"/>
        <v>-25</v>
      </c>
      <c r="AS39" s="100"/>
      <c r="AT39" s="101">
        <f t="shared" ca="1" si="29"/>
        <v>7</v>
      </c>
      <c r="AU39" s="101">
        <f t="shared" ca="1" si="30"/>
        <v>-8</v>
      </c>
      <c r="AV39" s="101">
        <f t="shared" ca="1" si="30"/>
        <v>6</v>
      </c>
      <c r="AW39" s="101">
        <f t="shared" ca="1" si="30"/>
        <v>7</v>
      </c>
      <c r="AX39" s="101">
        <f t="shared" ca="1" si="30"/>
        <v>1</v>
      </c>
      <c r="AY39" s="101">
        <f t="shared" ref="AY39:AY56" ca="1" si="102">AU39*BA39</f>
        <v>-48</v>
      </c>
      <c r="AZ39" s="101">
        <f t="shared" ref="AZ39:AZ56" ca="1" si="103">AV39*BB39</f>
        <v>42</v>
      </c>
      <c r="BA39" s="101">
        <f t="shared" ref="BA39:BA56" ca="1" si="104">IF(AV39=0,IF(BG39=0,1,BG39),AV39)</f>
        <v>6</v>
      </c>
      <c r="BB39" s="101">
        <f t="shared" ref="BB39:BB56" ca="1" si="105">IF(AW39=0,IF(BH39=0,1,BH39),AW39)</f>
        <v>7</v>
      </c>
      <c r="BC39" s="101">
        <f t="shared" ref="BC39:BC47" ca="1" si="106">RANDBETWEEN($F$6,$H$6)</f>
        <v>6</v>
      </c>
      <c r="BD39" s="101">
        <f t="shared" ca="1" si="31"/>
        <v>2</v>
      </c>
      <c r="BE39" s="101">
        <f t="shared" ca="1" si="31"/>
        <v>3</v>
      </c>
      <c r="BF39" s="101">
        <f t="shared" ca="1" si="31"/>
        <v>9</v>
      </c>
      <c r="BG39" s="50">
        <f t="shared" ca="1" si="32"/>
        <v>-2</v>
      </c>
      <c r="BH39" s="50">
        <f t="shared" ca="1" si="32"/>
        <v>5</v>
      </c>
      <c r="BI39" s="100"/>
      <c r="BJ39" s="101">
        <f t="shared" ca="1" si="33"/>
        <v>2</v>
      </c>
      <c r="BK39" s="101">
        <f t="shared" ca="1" si="34"/>
        <v>-5</v>
      </c>
      <c r="BL39" s="101">
        <f t="shared" ca="1" si="34"/>
        <v>8</v>
      </c>
      <c r="BM39" s="101">
        <f t="shared" ca="1" si="34"/>
        <v>-9</v>
      </c>
      <c r="BN39" s="101">
        <f t="shared" ca="1" si="34"/>
        <v>4</v>
      </c>
      <c r="BO39" s="101">
        <f t="shared" ref="BO39:BO56" ca="1" si="107">BK39*BQ39</f>
        <v>-40</v>
      </c>
      <c r="BP39" s="101">
        <f t="shared" ref="BP39:BP56" ca="1" si="108">BL39*BR39</f>
        <v>-72</v>
      </c>
      <c r="BQ39" s="101">
        <f t="shared" ref="BQ39:BQ56" ca="1" si="109">IF(BL39=0,IF(BW39=0,1,BW39),BL39)</f>
        <v>8</v>
      </c>
      <c r="BR39" s="101">
        <f t="shared" ref="BR39:BR56" ca="1" si="110">IF(BM39=0,IF(BX39=0,1,BX39),BM39)</f>
        <v>-9</v>
      </c>
      <c r="BS39" s="101">
        <f t="shared" ref="BS39:BS47" ca="1" si="111">RANDBETWEEN($J$6,$L$6)</f>
        <v>15</v>
      </c>
      <c r="BT39" s="101">
        <f t="shared" ca="1" si="35"/>
        <v>6</v>
      </c>
      <c r="BU39" s="101">
        <f t="shared" ca="1" si="35"/>
        <v>16</v>
      </c>
      <c r="BV39" s="101">
        <f t="shared" ca="1" si="35"/>
        <v>5</v>
      </c>
      <c r="BW39" s="50">
        <f t="shared" ca="1" si="36"/>
        <v>-7</v>
      </c>
      <c r="BX39" s="50">
        <f t="shared" ca="1" si="36"/>
        <v>-7</v>
      </c>
      <c r="BZ39" s="14" t="str">
        <f t="shared" ref="BZ39:BZ56" ca="1" si="112">CONCATENATE(DV39, " ∙ ", DK39, " + ",DR39, " = ")</f>
        <v xml:space="preserve">−8 ∙ 6 + 6 = </v>
      </c>
      <c r="CA39" s="14" t="str">
        <f t="shared" ref="CA39:CA56" ca="1" si="113">CONCATENATE(ED39, " + ", DJ39, " ∙ ", DK39, " = ")</f>
        <v xml:space="preserve">6 + (−8) ∙ 6 = </v>
      </c>
      <c r="CB39" s="14" t="str">
        <f t="shared" ref="CB39:CB56" ca="1" si="114">CONCATENATE(DV39, " ∙ ", DK39, " − ",DR39, " = ")</f>
        <v xml:space="preserve">−8 ∙ 6 − 6 = </v>
      </c>
      <c r="CC39" s="14" t="str">
        <f t="shared" ref="CC39:CC56" ca="1" si="115">CONCATENATE(ED39, " − ", DJ39, " ∙ ", DK39, " = ")</f>
        <v xml:space="preserve">6 − (−8) ∙ 6 = </v>
      </c>
      <c r="CD39" s="14" t="str">
        <f t="shared" ref="CD39:CD56" ca="1" si="116">CONCATENATE(DV39, " ∙ ", DK39, " + ",DL39, " ∙ ", DM39, " = ")</f>
        <v xml:space="preserve">−8 ∙ 6 + 7 ∙ 1 = </v>
      </c>
      <c r="CE39" s="14" t="str">
        <f t="shared" ref="CE39:CE56" ca="1" si="117">CONCATENATE(DV39, " ∙ ", DK39, " − ",DL39, " ∙ ", DM39, " = ")</f>
        <v xml:space="preserve">−8 ∙ 6 − 7 ∙ 1 = </v>
      </c>
      <c r="CF39" s="14" t="str">
        <f t="shared" ref="CF39:CF56" ca="1" si="118">CONCATENATE(ED39, " + ", DJ39, " ∙ ", DK39, " + ", EE39, " = ")</f>
        <v xml:space="preserve">6 + (−8) ∙ 6 + 2 = </v>
      </c>
      <c r="CG39" s="14" t="str">
        <f t="shared" ref="CG39:CG56" ca="1" si="119">CONCATENATE(ED39, " − ", DJ39, " ∙ ", DK39, " + ", EE39, " = ")</f>
        <v xml:space="preserve">6 − (−8) ∙ 6 + 2 = </v>
      </c>
      <c r="CH39" s="14" t="str">
        <f t="shared" ref="CH39:CH56" ca="1" si="120">CONCATENATE(ED39, " + ", DJ39, " ∙ ", DK39, " − ", EE39, " = ")</f>
        <v xml:space="preserve">6 + (−8) ∙ 6 − 2 = </v>
      </c>
      <c r="CI39" s="14" t="str">
        <f t="shared" ref="CI39:CI56" ca="1" si="121">CONCATENATE(ED39, " − ", DJ39, " ∙ ", DK39, " − ", EE39, " = ")</f>
        <v xml:space="preserve">6 − (−8) ∙ 6 − 2 = </v>
      </c>
      <c r="CJ39" s="14" t="str">
        <f t="shared" ref="CJ39:CJ56" ca="1" si="122">CONCATENATE(DZ39, " : ", DP39, " + ",DR39, " = ")</f>
        <v xml:space="preserve">−48 : 6 + 6 = </v>
      </c>
      <c r="CK39" s="14" t="str">
        <f t="shared" ref="CK39:CK56" ca="1" si="123">CONCATENATE(ED39, " + ", DN39, " : ", DP39, " = ")</f>
        <v xml:space="preserve">6 + (−48) : 6 = </v>
      </c>
      <c r="CL39" s="14" t="str">
        <f t="shared" ref="CL39:CL56" ca="1" si="124">CONCATENATE(DZ39, " : ", DP39, " − ",DR39, " = ")</f>
        <v xml:space="preserve">−48 : 6 − 6 = </v>
      </c>
      <c r="CM39" s="14" t="str">
        <f t="shared" ref="CM39:CM56" ca="1" si="125">CONCATENATE(ED39, " − ", DN39, " : ", DP39, " = ")</f>
        <v xml:space="preserve">6 − (−48) : 6 = </v>
      </c>
      <c r="CN39" s="14" t="str">
        <f t="shared" ref="CN39:CN56" ca="1" si="126">CONCATENATE(DZ39, " : ", DP39, " + ",DO39,  " : ", DQ39, " = ")</f>
        <v xml:space="preserve">−48 : 6 + 42 : 7 = </v>
      </c>
      <c r="CO39" s="14" t="str">
        <f t="shared" ref="CO39:CO56" ca="1" si="127">CONCATENATE(DZ39, " : ", DP39, " − ",DO39,  " : ", DQ39, " = ")</f>
        <v xml:space="preserve">−48 : 6 − 42 : 7 = </v>
      </c>
      <c r="CP39" s="14" t="str">
        <f t="shared" ref="CP39:CP56" ca="1" si="128">CONCATENATE(ED39, " + ", DN39, " : ", DP39, " + ", EE39, " = ")</f>
        <v xml:space="preserve">6 + (−48) : 6 + 2 = </v>
      </c>
      <c r="CQ39" s="14" t="str">
        <f t="shared" ref="CQ39:CQ56" ca="1" si="129">CONCATENATE(ED39, " − ", DN39, " : ", DP39, " + ", EE39, " = ")</f>
        <v xml:space="preserve">6 − (−48) : 6 + 2 = </v>
      </c>
      <c r="CR39" s="14" t="str">
        <f t="shared" ref="CR39:CR56" ca="1" si="130">CONCATENATE(ED39, " + ", DN39, " : ", DP39, " − ", EE39, " = ")</f>
        <v xml:space="preserve">6 + (−48) : 6 − 2 = </v>
      </c>
      <c r="CS39" s="14" t="str">
        <f t="shared" ref="CS39:CS56" ca="1" si="131">CONCATENATE(ED39, " − ", DN39, " : ", DP39, " − ", EE39, " = ")</f>
        <v xml:space="preserve">6 − (−48) : 6 − 2 = </v>
      </c>
      <c r="CT39" s="14" t="str">
        <f t="shared" ref="CT39:CT56" ca="1" si="132">CONCATENATE(DV39, " ∙ ", DK39, " + ",DN39,  " : ", DP39, " = ")</f>
        <v xml:space="preserve">−8 ∙ 6 + (−48) : 6 = </v>
      </c>
      <c r="CU39" s="14" t="str">
        <f t="shared" ref="CU39:CU56" ca="1" si="133">CONCATENATE(DV39, " ∙ ", DK39, " − ",DN39,  " : ", DP39, " = ")</f>
        <v xml:space="preserve">−8 ∙ 6 − (−48) : 6 = </v>
      </c>
      <c r="CV39" s="14" t="str">
        <f t="shared" ref="CV39:CV56" ca="1" si="134">CONCATENATE(DZ39,  " : ", DP39, " + ",DJ39, " ∙ ", DK39, " = ")</f>
        <v xml:space="preserve">−48 : 6 + (−8) ∙ 6 = </v>
      </c>
      <c r="CW39" s="14" t="str">
        <f t="shared" ref="CW39:CW56" ca="1" si="135">CONCATENATE(DZ39,  " : ", DP39, " − ",DJ39, " ∙ ", DK39, " = ")</f>
        <v xml:space="preserve">−48 : 6 − (−8) ∙ 6 = </v>
      </c>
      <c r="CX39" s="91">
        <f t="shared" ref="CX39:CX56" ca="1" si="136">O39</f>
        <v>-8</v>
      </c>
      <c r="CY39" s="16">
        <f t="shared" ref="CY39:CY56" ca="1" si="137">P39</f>
        <v>6</v>
      </c>
      <c r="CZ39" s="16">
        <f t="shared" ref="CZ39:CZ56" ca="1" si="138">Q39</f>
        <v>7</v>
      </c>
      <c r="DA39" s="16">
        <f t="shared" ref="DA39:DA56" ca="1" si="139">R39</f>
        <v>1</v>
      </c>
      <c r="DB39" s="16">
        <f t="shared" ref="DB39:DB56" ca="1" si="140">S39</f>
        <v>-48</v>
      </c>
      <c r="DC39" s="16">
        <f t="shared" ref="DC39:DC56" ca="1" si="141">T39</f>
        <v>42</v>
      </c>
      <c r="DD39" s="16">
        <f t="shared" ref="DD39:DD56" ca="1" si="142">U39</f>
        <v>6</v>
      </c>
      <c r="DE39" s="16">
        <f t="shared" ref="DE39:DE56" ca="1" si="143">V39</f>
        <v>7</v>
      </c>
      <c r="DF39" s="16">
        <f t="shared" ref="DF39:DF56" ca="1" si="144">W39</f>
        <v>6</v>
      </c>
      <c r="DG39" s="16">
        <f t="shared" ref="DG39:DG56" ca="1" si="145">X39</f>
        <v>2</v>
      </c>
      <c r="DH39" s="16">
        <f t="shared" ref="DH39:DH56" ca="1" si="146">Y39</f>
        <v>3</v>
      </c>
      <c r="DI39" s="92">
        <f t="shared" ref="DI39:DI56" ca="1" si="147">Z39</f>
        <v>9</v>
      </c>
      <c r="DJ39" s="91" t="str">
        <f t="shared" ref="DJ39:DJ56" ca="1" si="148">IF(CX39&lt;0,CONCATENATE("(−",ABS(CX39),")"),CX39)</f>
        <v>(−8)</v>
      </c>
      <c r="DK39" s="16">
        <f t="shared" ref="DK39:DK56" ca="1" si="149">IF(CY39&lt;0,CONCATENATE("(−",ABS(CY39),")"),CY39)</f>
        <v>6</v>
      </c>
      <c r="DL39" s="16">
        <f t="shared" ref="DL39:DL56" ca="1" si="150">IF(CZ39&lt;0,CONCATENATE("(−",ABS(CZ39),")"),CZ39)</f>
        <v>7</v>
      </c>
      <c r="DM39" s="16">
        <f t="shared" ref="DM39:DM56" ca="1" si="151">IF(DA39&lt;0,CONCATENATE("(−",ABS(DA39),")"),DA39)</f>
        <v>1</v>
      </c>
      <c r="DN39" s="16" t="str">
        <f t="shared" ref="DN39:DN56" ca="1" si="152">IF(DB39&lt;0,CONCATENATE("(−",ABS(DB39),")"),DB39)</f>
        <v>(−48)</v>
      </c>
      <c r="DO39" s="16">
        <f t="shared" ref="DO39:DO56" ca="1" si="153">IF(DC39&lt;0,CONCATENATE("(−",ABS(DC39),")"),DC39)</f>
        <v>42</v>
      </c>
      <c r="DP39" s="16">
        <f t="shared" ref="DP39:DP56" ca="1" si="154">IF(DD39&lt;0,CONCATENATE("(−",ABS(DD39),")"),DD39)</f>
        <v>6</v>
      </c>
      <c r="DQ39" s="16">
        <f t="shared" ref="DQ39:DQ56" ca="1" si="155">IF(DE39&lt;0,CONCATENATE("(−",ABS(DE39),")"),DE39)</f>
        <v>7</v>
      </c>
      <c r="DR39" s="16">
        <f t="shared" ref="DR39:DR56" ca="1" si="156">IF(DF39&lt;0,CONCATENATE("(−",ABS(DF39),")"),DF39)</f>
        <v>6</v>
      </c>
      <c r="DS39" s="16">
        <f t="shared" ref="DS39:DS56" ca="1" si="157">IF(DG39&lt;0,CONCATENATE("(−",ABS(DG39),")"),DG39)</f>
        <v>2</v>
      </c>
      <c r="DT39" s="16">
        <f t="shared" ref="DT39:DT56" ca="1" si="158">IF(DH39&lt;0,CONCATENATE("(−",ABS(DH39),")"),DH39)</f>
        <v>3</v>
      </c>
      <c r="DU39" s="92">
        <f t="shared" ref="DU39:DU56" ca="1" si="159">IF(DI39&lt;0,CONCATENATE("(−",ABS(DI39),")"),DI39)</f>
        <v>9</v>
      </c>
      <c r="DV39" s="14" t="str">
        <f t="shared" ref="DV39:DV56" ca="1" si="160">IF(CX39&lt;0,CONCATENATE("−",ABS(CX39)),CX39)</f>
        <v>−8</v>
      </c>
      <c r="DW39" s="14">
        <f t="shared" ref="DW39:DW56" ca="1" si="161">IF(CY39&lt;0,CONCATENATE("−",ABS(CY39)),CY39)</f>
        <v>6</v>
      </c>
      <c r="DX39" s="14">
        <f t="shared" ref="DX39:DX56" ca="1" si="162">IF(CZ39&lt;0,CONCATENATE("−",ABS(CZ39)),CZ39)</f>
        <v>7</v>
      </c>
      <c r="DY39" s="14">
        <f t="shared" ref="DY39:DY56" ca="1" si="163">IF(DA39&lt;0,CONCATENATE("−",ABS(DA39)),DA39)</f>
        <v>1</v>
      </c>
      <c r="DZ39" s="14" t="str">
        <f t="shared" ref="DZ39:DZ56" ca="1" si="164">IF(DB39&lt;0,CONCATENATE("−",ABS(DB39)),DB39)</f>
        <v>−48</v>
      </c>
      <c r="EA39" s="14">
        <f t="shared" ref="EA39:EA56" ca="1" si="165">IF(DC39&lt;0,CONCATENATE("−",ABS(DC39)),DC39)</f>
        <v>42</v>
      </c>
      <c r="EB39" s="14">
        <f t="shared" ref="EB39:EB56" ca="1" si="166">IF(DD39&lt;0,CONCATENATE("−",ABS(DD39)),DD39)</f>
        <v>6</v>
      </c>
      <c r="EC39" s="14">
        <f t="shared" ref="EC39:EC56" ca="1" si="167">IF(DE39&lt;0,CONCATENATE("−",ABS(DE39)),DE39)</f>
        <v>7</v>
      </c>
      <c r="ED39" s="14">
        <f t="shared" ref="ED39:ED56" ca="1" si="168">IF(DF39&lt;0,CONCATENATE("−",ABS(DF39)),DF39)</f>
        <v>6</v>
      </c>
      <c r="EE39" s="14">
        <f t="shared" ref="EE39:EE56" ca="1" si="169">IF(DG39&lt;0,CONCATENATE("−",ABS(DG39)),DG39)</f>
        <v>2</v>
      </c>
      <c r="EF39" s="14">
        <f t="shared" ref="EF39:EF56" ca="1" si="170">IF(DH39&lt;0,CONCATENATE("−",ABS(DH39)),DH39)</f>
        <v>3</v>
      </c>
      <c r="EG39" s="14">
        <f t="shared" ref="EG39:EG56" ca="1" si="171">IF(DI39&lt;0,CONCATENATE("−",ABS(DI39)),DI39)</f>
        <v>9</v>
      </c>
      <c r="EH39" s="91" t="str">
        <f t="shared" ca="1" si="40"/>
        <v>(−8)</v>
      </c>
      <c r="EI39" s="16">
        <f t="shared" ca="1" si="41"/>
        <v>6</v>
      </c>
      <c r="EJ39" s="16">
        <f t="shared" ca="1" si="42"/>
        <v>7</v>
      </c>
      <c r="EK39" s="92">
        <f t="shared" ca="1" si="43"/>
        <v>1</v>
      </c>
      <c r="EL39" s="14">
        <f t="shared" ca="1" si="44"/>
        <v>-8</v>
      </c>
      <c r="EM39" s="14">
        <f t="shared" ca="1" si="44"/>
        <v>1</v>
      </c>
      <c r="EN39" s="91">
        <f t="shared" ca="1" si="45"/>
        <v>6</v>
      </c>
      <c r="EO39" s="92">
        <f t="shared" ca="1" si="46"/>
        <v>7</v>
      </c>
      <c r="EP39" s="101" t="str">
        <f t="shared" ca="1" si="47"/>
        <v>−48</v>
      </c>
      <c r="EQ39" s="101">
        <f t="shared" ca="1" si="48"/>
        <v>42</v>
      </c>
      <c r="ER39" s="91" t="str">
        <f t="shared" ca="1" si="49"/>
        <v>(−48)</v>
      </c>
      <c r="ES39" s="92">
        <f t="shared" ca="1" si="50"/>
        <v>42</v>
      </c>
      <c r="ET39" s="14"/>
      <c r="EU39" s="14" t="str">
        <f t="shared" ref="EU39:EU56" ca="1" si="172">CONCATENATE(GQ39, " ∙ ", GF39, " + ",GM39, " = ")</f>
        <v xml:space="preserve">−5 ∙ 8 + 15 = </v>
      </c>
      <c r="EV39" s="14" t="str">
        <f t="shared" ref="EV39:EV56" ca="1" si="173">CONCATENATE(GY39, " + ", GE39, " ∙ ", GF39, " = ")</f>
        <v xml:space="preserve">15 + (−5) ∙ 8 = </v>
      </c>
      <c r="EW39" s="14" t="str">
        <f t="shared" ref="EW39:EW56" ca="1" si="174">CONCATENATE(GQ39, " ∙ ", GF39, " − ",GM39, " = ")</f>
        <v xml:space="preserve">−5 ∙ 8 − 15 = </v>
      </c>
      <c r="EX39" s="14" t="str">
        <f t="shared" ref="EX39:EX56" ca="1" si="175">CONCATENATE(GY39, " − ", GE39, " ∙ ", GF39, " = ")</f>
        <v xml:space="preserve">15 − (−5) ∙ 8 = </v>
      </c>
      <c r="EY39" s="14" t="str">
        <f t="shared" ref="EY39:EY56" ca="1" si="176">CONCATENATE(GQ39, " ∙ ", GF39, " + ",GG39, " ∙ ", GH39, " = ")</f>
        <v xml:space="preserve">−5 ∙ 8 + (−9) ∙ 4 = </v>
      </c>
      <c r="EZ39" s="14" t="str">
        <f t="shared" ref="EZ39:EZ56" ca="1" si="177">CONCATENATE(GQ39, " ∙ ", GF39, " − ",GG39, " ∙ ", GH39, " = ")</f>
        <v xml:space="preserve">−5 ∙ 8 − (−9) ∙ 4 = </v>
      </c>
      <c r="FA39" s="14" t="str">
        <f t="shared" ref="FA39:FA56" ca="1" si="178">CONCATENATE(GY39, " + ", GE39, " ∙ ", GF39, " + ", GZ39, " = ")</f>
        <v xml:space="preserve">15 + (−5) ∙ 8 + 6 = </v>
      </c>
      <c r="FB39" s="14" t="str">
        <f t="shared" ref="FB39:FB56" ca="1" si="179">CONCATENATE(GY39, " − ", GE39, " ∙ ", GF39, " + ", GZ39, " = ")</f>
        <v xml:space="preserve">15 − (−5) ∙ 8 + 6 = </v>
      </c>
      <c r="FC39" s="14" t="str">
        <f t="shared" ref="FC39:FC56" ca="1" si="180">CONCATENATE(GY39, " + ", GE39, " ∙ ", GF39, " − ", GZ39, " = ")</f>
        <v xml:space="preserve">15 + (−5) ∙ 8 − 6 = </v>
      </c>
      <c r="FD39" s="14" t="str">
        <f t="shared" ref="FD39:FD56" ca="1" si="181">CONCATENATE(GY39, " − ", GE39, " ∙ ", GF39, " − ", GZ39, " = ")</f>
        <v xml:space="preserve">15 − (−5) ∙ 8 − 6 = </v>
      </c>
      <c r="FE39" s="14" t="str">
        <f t="shared" ref="FE39:FE56" ca="1" si="182">CONCATENATE(GU39, " : ", GK39, " + ",GM39, " = ")</f>
        <v xml:space="preserve">−40 : 8 + 15 = </v>
      </c>
      <c r="FF39" s="14" t="str">
        <f t="shared" ref="FF39:FF56" ca="1" si="183">CONCATENATE(GY39, " + ", GI39, " : ", GK39, " = ")</f>
        <v xml:space="preserve">15 + (−40) : 8 = </v>
      </c>
      <c r="FG39" s="14" t="str">
        <f t="shared" ref="FG39:FG56" ca="1" si="184">CONCATENATE(GU39, " : ", GK39, " − ",GM39, " = ")</f>
        <v xml:space="preserve">−40 : 8 − 15 = </v>
      </c>
      <c r="FH39" s="14" t="str">
        <f t="shared" ref="FH39:FH56" ca="1" si="185">CONCATENATE(GY39, " − ", GI39, " : ", GK39, " = ")</f>
        <v xml:space="preserve">15 − (−40) : 8 = </v>
      </c>
      <c r="FI39" s="14" t="str">
        <f t="shared" ref="FI39:FI56" ca="1" si="186">CONCATENATE(GU39, " : ", GK39, " + ",GJ39,  " : ", GL39, " = ")</f>
        <v xml:space="preserve">−40 : 8 + (−72) : (−9) = </v>
      </c>
      <c r="FJ39" s="14" t="str">
        <f t="shared" ref="FJ39:FJ56" ca="1" si="187">CONCATENATE(GU39, " : ", GK39, " − ",GJ39,  " : ", GL39, " = ")</f>
        <v xml:space="preserve">−40 : 8 − (−72) : (−9) = </v>
      </c>
      <c r="FK39" s="14" t="str">
        <f t="shared" ref="FK39:FK56" ca="1" si="188">CONCATENATE(GY39, " + ", GI39, " : ", GK39, " + ", GZ39, " = ")</f>
        <v xml:space="preserve">15 + (−40) : 8 + 6 = </v>
      </c>
      <c r="FL39" s="14" t="str">
        <f t="shared" ref="FL39:FL56" ca="1" si="189">CONCATENATE(GY39, " − ", GI39, " : ", GK39, " + ", GZ39, " = ")</f>
        <v xml:space="preserve">15 − (−40) : 8 + 6 = </v>
      </c>
      <c r="FM39" s="14" t="str">
        <f t="shared" ref="FM39:FM56" ca="1" si="190">CONCATENATE(GY39, " + ", GI39, " : ", GK39, " − ", GZ39, " = ")</f>
        <v xml:space="preserve">15 + (−40) : 8 − 6 = </v>
      </c>
      <c r="FN39" s="14" t="str">
        <f t="shared" ref="FN39:FN56" ca="1" si="191">CONCATENATE(GY39, " − ", GI39, " : ", GK39, " − ", GZ39, " = ")</f>
        <v xml:space="preserve">15 − (−40) : 8 − 6 = </v>
      </c>
      <c r="FO39" s="14" t="str">
        <f t="shared" ref="FO39:FO56" ca="1" si="192">CONCATENATE(GQ39, " ∙ ", GF39, " + ",GI39,  " : ", GK39, " = ")</f>
        <v xml:space="preserve">−5 ∙ 8 + (−40) : 8 = </v>
      </c>
      <c r="FP39" s="14" t="str">
        <f t="shared" ref="FP39:FP56" ca="1" si="193">CONCATENATE(GQ39, " ∙ ", GF39, " − ",GI39,  " : ", GK39, " = ")</f>
        <v xml:space="preserve">−5 ∙ 8 − (−40) : 8 = </v>
      </c>
      <c r="FQ39" s="14" t="str">
        <f t="shared" ref="FQ39:FQ56" ca="1" si="194">CONCATENATE(GU39,  " : ", GK39, " + ",GE39, " ∙ ", GF39, " = ")</f>
        <v xml:space="preserve">−40 : 8 + (−5) ∙ 8 = </v>
      </c>
      <c r="FR39" s="14" t="str">
        <f t="shared" ref="FR39:FR56" ca="1" si="195">CONCATENATE(GU39,  " : ", GK39, " − ",GE39, " ∙ ", GF39, " = ")</f>
        <v xml:space="preserve">−40 : 8 − (−5) ∙ 8 = </v>
      </c>
      <c r="FS39" s="91">
        <f t="shared" ref="FS39:FS56" ca="1" si="196">AE39</f>
        <v>-5</v>
      </c>
      <c r="FT39" s="16">
        <f t="shared" ref="FT39:FT56" ca="1" si="197">AF39</f>
        <v>8</v>
      </c>
      <c r="FU39" s="16">
        <f t="shared" ref="FU39:FU56" ca="1" si="198">AG39</f>
        <v>-9</v>
      </c>
      <c r="FV39" s="16">
        <f t="shared" ref="FV39:FV56" ca="1" si="199">AH39</f>
        <v>4</v>
      </c>
      <c r="FW39" s="16">
        <f t="shared" ref="FW39:FW56" ca="1" si="200">AI39</f>
        <v>-40</v>
      </c>
      <c r="FX39" s="16">
        <f t="shared" ref="FX39:FX56" ca="1" si="201">AJ39</f>
        <v>-72</v>
      </c>
      <c r="FY39" s="16">
        <f t="shared" ref="FY39:FY56" ca="1" si="202">AK39</f>
        <v>8</v>
      </c>
      <c r="FZ39" s="16">
        <f t="shared" ref="FZ39:FZ56" ca="1" si="203">AL39</f>
        <v>-9</v>
      </c>
      <c r="GA39" s="16">
        <f t="shared" ref="GA39:GA56" ca="1" si="204">AM39</f>
        <v>15</v>
      </c>
      <c r="GB39" s="16">
        <f t="shared" ref="GB39:GB56" ca="1" si="205">AN39</f>
        <v>6</v>
      </c>
      <c r="GC39" s="16">
        <f t="shared" ref="GC39:GC56" ca="1" si="206">AO39</f>
        <v>16</v>
      </c>
      <c r="GD39" s="92">
        <f t="shared" ref="GD39:GD56" ca="1" si="207">AP39</f>
        <v>5</v>
      </c>
      <c r="GE39" s="91" t="str">
        <f t="shared" ref="GE39:GE56" ca="1" si="208">IF(FS39&lt;0,CONCATENATE("(−",ABS(FS39),")"),FS39)</f>
        <v>(−5)</v>
      </c>
      <c r="GF39" s="16">
        <f t="shared" ca="1" si="52"/>
        <v>8</v>
      </c>
      <c r="GG39" s="16" t="str">
        <f t="shared" ca="1" si="53"/>
        <v>(−9)</v>
      </c>
      <c r="GH39" s="16">
        <f t="shared" ca="1" si="54"/>
        <v>4</v>
      </c>
      <c r="GI39" s="16" t="str">
        <f t="shared" ca="1" si="55"/>
        <v>(−40)</v>
      </c>
      <c r="GJ39" s="16" t="str">
        <f t="shared" ca="1" si="56"/>
        <v>(−72)</v>
      </c>
      <c r="GK39" s="16">
        <f t="shared" ca="1" si="57"/>
        <v>8</v>
      </c>
      <c r="GL39" s="16" t="str">
        <f t="shared" ca="1" si="58"/>
        <v>(−9)</v>
      </c>
      <c r="GM39" s="16">
        <f t="shared" ca="1" si="59"/>
        <v>15</v>
      </c>
      <c r="GN39" s="16">
        <f t="shared" ca="1" si="60"/>
        <v>6</v>
      </c>
      <c r="GO39" s="16">
        <f t="shared" ca="1" si="61"/>
        <v>16</v>
      </c>
      <c r="GP39" s="92">
        <f t="shared" ca="1" si="62"/>
        <v>5</v>
      </c>
      <c r="GQ39" s="14" t="str">
        <f t="shared" ref="GQ39:GQ56" ca="1" si="209">IF(FS39&lt;0,CONCATENATE("−",ABS(FS39)),FS39)</f>
        <v>−5</v>
      </c>
      <c r="GR39" s="14">
        <f t="shared" ca="1" si="63"/>
        <v>8</v>
      </c>
      <c r="GS39" s="14" t="str">
        <f t="shared" ca="1" si="64"/>
        <v>−9</v>
      </c>
      <c r="GT39" s="14">
        <f t="shared" ca="1" si="65"/>
        <v>4</v>
      </c>
      <c r="GU39" s="14" t="str">
        <f t="shared" ca="1" si="66"/>
        <v>−40</v>
      </c>
      <c r="GV39" s="14" t="str">
        <f t="shared" ca="1" si="67"/>
        <v>−72</v>
      </c>
      <c r="GW39" s="14">
        <f t="shared" ca="1" si="68"/>
        <v>8</v>
      </c>
      <c r="GX39" s="14" t="str">
        <f t="shared" ca="1" si="69"/>
        <v>−9</v>
      </c>
      <c r="GY39" s="14">
        <f t="shared" ca="1" si="70"/>
        <v>15</v>
      </c>
      <c r="GZ39" s="14">
        <f t="shared" ca="1" si="71"/>
        <v>6</v>
      </c>
      <c r="HA39" s="14">
        <f t="shared" ca="1" si="72"/>
        <v>16</v>
      </c>
      <c r="HB39" s="14">
        <f t="shared" ca="1" si="73"/>
        <v>5</v>
      </c>
    </row>
    <row r="40" spans="1:210" ht="69.95" customHeight="1" x14ac:dyDescent="0.25">
      <c r="A40" s="1" t="s">
        <v>5</v>
      </c>
      <c r="B40" s="2" t="str">
        <f t="shared" ca="1" si="74"/>
        <v xml:space="preserve">8 − (−2) ∙ (−4) + 2 = </v>
      </c>
      <c r="C40" s="2"/>
      <c r="D40" s="2"/>
      <c r="E40" s="2"/>
      <c r="F40" s="2"/>
      <c r="G40" s="1" t="s">
        <v>15</v>
      </c>
      <c r="H40" s="2" t="str">
        <f t="shared" ca="1" si="75"/>
        <v xml:space="preserve">2 ∙ (−8) + 7 ∙ (−8) = </v>
      </c>
      <c r="I40" s="2"/>
      <c r="J40" s="2"/>
      <c r="K40" s="2"/>
      <c r="M40" s="61"/>
      <c r="N40" s="30">
        <f t="shared" ca="1" si="76"/>
        <v>8</v>
      </c>
      <c r="O40" s="30">
        <f t="shared" ca="1" si="77"/>
        <v>-2</v>
      </c>
      <c r="P40" s="30">
        <f t="shared" ca="1" si="78"/>
        <v>-4</v>
      </c>
      <c r="Q40" s="30">
        <f t="shared" ca="1" si="79"/>
        <v>9</v>
      </c>
      <c r="R40" s="30">
        <f t="shared" ca="1" si="80"/>
        <v>2</v>
      </c>
      <c r="S40" s="30">
        <f t="shared" ca="1" si="81"/>
        <v>8</v>
      </c>
      <c r="T40" s="30">
        <f t="shared" ca="1" si="82"/>
        <v>-36</v>
      </c>
      <c r="U40" s="30">
        <f t="shared" ca="1" si="83"/>
        <v>-4</v>
      </c>
      <c r="V40" s="30">
        <f t="shared" ca="1" si="84"/>
        <v>9</v>
      </c>
      <c r="W40" s="30">
        <f t="shared" ca="1" si="85"/>
        <v>8</v>
      </c>
      <c r="X40" s="30">
        <f t="shared" ca="1" si="86"/>
        <v>2</v>
      </c>
      <c r="Y40" s="30">
        <f t="shared" ca="1" si="87"/>
        <v>3</v>
      </c>
      <c r="Z40" s="30">
        <f t="shared" ca="1" si="88"/>
        <v>3</v>
      </c>
      <c r="AA40" s="102" t="str">
        <f t="shared" ca="1" si="24"/>
        <v xml:space="preserve">8 − (−2) ∙ (−4) + 2 = </v>
      </c>
      <c r="AB40" s="101">
        <f t="shared" ca="1" si="25"/>
        <v>2</v>
      </c>
      <c r="AD40" s="105">
        <f t="shared" ca="1" si="89"/>
        <v>5</v>
      </c>
      <c r="AE40" s="105">
        <f t="shared" ca="1" si="90"/>
        <v>2</v>
      </c>
      <c r="AF40" s="105">
        <f t="shared" ca="1" si="91"/>
        <v>-8</v>
      </c>
      <c r="AG40" s="105">
        <f t="shared" ca="1" si="92"/>
        <v>7</v>
      </c>
      <c r="AH40" s="105">
        <f t="shared" ca="1" si="93"/>
        <v>-8</v>
      </c>
      <c r="AI40" s="105">
        <f t="shared" ca="1" si="94"/>
        <v>-16</v>
      </c>
      <c r="AJ40" s="105">
        <f t="shared" ca="1" si="95"/>
        <v>-56</v>
      </c>
      <c r="AK40" s="105">
        <f t="shared" ca="1" si="96"/>
        <v>-8</v>
      </c>
      <c r="AL40" s="105">
        <f t="shared" ca="1" si="97"/>
        <v>7</v>
      </c>
      <c r="AM40" s="105">
        <f t="shared" ca="1" si="98"/>
        <v>9</v>
      </c>
      <c r="AN40" s="105">
        <f t="shared" ca="1" si="99"/>
        <v>10</v>
      </c>
      <c r="AO40" s="105">
        <f t="shared" ca="1" si="100"/>
        <v>7</v>
      </c>
      <c r="AP40" s="105">
        <f t="shared" ca="1" si="101"/>
        <v>8</v>
      </c>
      <c r="AQ40" s="102" t="str">
        <f t="shared" ca="1" si="27"/>
        <v xml:space="preserve">2 ∙ (−8) + 7 ∙ (−8) = </v>
      </c>
      <c r="AR40" s="101">
        <f t="shared" ca="1" si="28"/>
        <v>-72</v>
      </c>
      <c r="AS40" s="100"/>
      <c r="AT40" s="101">
        <f t="shared" ca="1" si="29"/>
        <v>8</v>
      </c>
      <c r="AU40" s="101">
        <f t="shared" ca="1" si="30"/>
        <v>-2</v>
      </c>
      <c r="AV40" s="101">
        <f t="shared" ca="1" si="30"/>
        <v>-4</v>
      </c>
      <c r="AW40" s="101">
        <f t="shared" ca="1" si="30"/>
        <v>9</v>
      </c>
      <c r="AX40" s="101">
        <f t="shared" ca="1" si="30"/>
        <v>2</v>
      </c>
      <c r="AY40" s="101">
        <f t="shared" ca="1" si="102"/>
        <v>8</v>
      </c>
      <c r="AZ40" s="101">
        <f t="shared" ca="1" si="103"/>
        <v>-36</v>
      </c>
      <c r="BA40" s="101">
        <f t="shared" ca="1" si="104"/>
        <v>-4</v>
      </c>
      <c r="BB40" s="101">
        <f t="shared" ca="1" si="105"/>
        <v>9</v>
      </c>
      <c r="BC40" s="101">
        <f t="shared" ca="1" si="106"/>
        <v>8</v>
      </c>
      <c r="BD40" s="101">
        <f t="shared" ca="1" si="31"/>
        <v>2</v>
      </c>
      <c r="BE40" s="101">
        <f t="shared" ca="1" si="31"/>
        <v>3</v>
      </c>
      <c r="BF40" s="101">
        <f t="shared" ca="1" si="31"/>
        <v>3</v>
      </c>
      <c r="BG40" s="50">
        <f t="shared" ca="1" si="32"/>
        <v>-4</v>
      </c>
      <c r="BH40" s="50">
        <f t="shared" ca="1" si="32"/>
        <v>0</v>
      </c>
      <c r="BI40" s="100"/>
      <c r="BJ40" s="101">
        <f t="shared" ca="1" si="33"/>
        <v>5</v>
      </c>
      <c r="BK40" s="101">
        <f t="shared" ca="1" si="34"/>
        <v>2</v>
      </c>
      <c r="BL40" s="101">
        <f t="shared" ca="1" si="34"/>
        <v>-8</v>
      </c>
      <c r="BM40" s="101">
        <f t="shared" ca="1" si="34"/>
        <v>7</v>
      </c>
      <c r="BN40" s="101">
        <f t="shared" ca="1" si="34"/>
        <v>-8</v>
      </c>
      <c r="BO40" s="101">
        <f t="shared" ca="1" si="107"/>
        <v>-16</v>
      </c>
      <c r="BP40" s="101">
        <f t="shared" ca="1" si="108"/>
        <v>-56</v>
      </c>
      <c r="BQ40" s="101">
        <f t="shared" ca="1" si="109"/>
        <v>-8</v>
      </c>
      <c r="BR40" s="101">
        <f t="shared" ca="1" si="110"/>
        <v>7</v>
      </c>
      <c r="BS40" s="101">
        <f t="shared" ca="1" si="111"/>
        <v>9</v>
      </c>
      <c r="BT40" s="101">
        <f t="shared" ca="1" si="35"/>
        <v>10</v>
      </c>
      <c r="BU40" s="101">
        <f t="shared" ca="1" si="35"/>
        <v>7</v>
      </c>
      <c r="BV40" s="101">
        <f t="shared" ca="1" si="35"/>
        <v>8</v>
      </c>
      <c r="BW40" s="50">
        <f t="shared" ca="1" si="36"/>
        <v>-6</v>
      </c>
      <c r="BX40" s="50">
        <f t="shared" ca="1" si="36"/>
        <v>9</v>
      </c>
      <c r="BZ40" s="14" t="str">
        <f t="shared" ca="1" si="112"/>
        <v xml:space="preserve">−2 ∙ (−4) + 8 = </v>
      </c>
      <c r="CA40" s="14" t="str">
        <f t="shared" ca="1" si="113"/>
        <v xml:space="preserve">8 + (−2) ∙ (−4) = </v>
      </c>
      <c r="CB40" s="14" t="str">
        <f t="shared" ca="1" si="114"/>
        <v xml:space="preserve">−2 ∙ (−4) − 8 = </v>
      </c>
      <c r="CC40" s="14" t="str">
        <f t="shared" ca="1" si="115"/>
        <v xml:space="preserve">8 − (−2) ∙ (−4) = </v>
      </c>
      <c r="CD40" s="14" t="str">
        <f t="shared" ca="1" si="116"/>
        <v xml:space="preserve">−2 ∙ (−4) + 9 ∙ 2 = </v>
      </c>
      <c r="CE40" s="14" t="str">
        <f t="shared" ca="1" si="117"/>
        <v xml:space="preserve">−2 ∙ (−4) − 9 ∙ 2 = </v>
      </c>
      <c r="CF40" s="14" t="str">
        <f t="shared" ca="1" si="118"/>
        <v xml:space="preserve">8 + (−2) ∙ (−4) + 2 = </v>
      </c>
      <c r="CG40" s="14" t="str">
        <f t="shared" ca="1" si="119"/>
        <v xml:space="preserve">8 − (−2) ∙ (−4) + 2 = </v>
      </c>
      <c r="CH40" s="14" t="str">
        <f t="shared" ca="1" si="120"/>
        <v xml:space="preserve">8 + (−2) ∙ (−4) − 2 = </v>
      </c>
      <c r="CI40" s="14" t="str">
        <f t="shared" ca="1" si="121"/>
        <v xml:space="preserve">8 − (−2) ∙ (−4) − 2 = </v>
      </c>
      <c r="CJ40" s="14" t="str">
        <f t="shared" ca="1" si="122"/>
        <v xml:space="preserve">8 : (−4) + 8 = </v>
      </c>
      <c r="CK40" s="14" t="str">
        <f t="shared" ca="1" si="123"/>
        <v xml:space="preserve">8 + 8 : (−4) = </v>
      </c>
      <c r="CL40" s="14" t="str">
        <f t="shared" ca="1" si="124"/>
        <v xml:space="preserve">8 : (−4) − 8 = </v>
      </c>
      <c r="CM40" s="14" t="str">
        <f t="shared" ca="1" si="125"/>
        <v xml:space="preserve">8 − 8 : (−4) = </v>
      </c>
      <c r="CN40" s="14" t="str">
        <f t="shared" ca="1" si="126"/>
        <v xml:space="preserve">8 : (−4) + (−36) : 9 = </v>
      </c>
      <c r="CO40" s="14" t="str">
        <f t="shared" ca="1" si="127"/>
        <v xml:space="preserve">8 : (−4) − (−36) : 9 = </v>
      </c>
      <c r="CP40" s="14" t="str">
        <f t="shared" ca="1" si="128"/>
        <v xml:space="preserve">8 + 8 : (−4) + 2 = </v>
      </c>
      <c r="CQ40" s="14" t="str">
        <f t="shared" ca="1" si="129"/>
        <v xml:space="preserve">8 − 8 : (−4) + 2 = </v>
      </c>
      <c r="CR40" s="14" t="str">
        <f t="shared" ca="1" si="130"/>
        <v xml:space="preserve">8 + 8 : (−4) − 2 = </v>
      </c>
      <c r="CS40" s="14" t="str">
        <f t="shared" ca="1" si="131"/>
        <v xml:space="preserve">8 − 8 : (−4) − 2 = </v>
      </c>
      <c r="CT40" s="14" t="str">
        <f t="shared" ca="1" si="132"/>
        <v xml:space="preserve">−2 ∙ (−4) + 8 : (−4) = </v>
      </c>
      <c r="CU40" s="14" t="str">
        <f t="shared" ca="1" si="133"/>
        <v xml:space="preserve">−2 ∙ (−4) − 8 : (−4) = </v>
      </c>
      <c r="CV40" s="14" t="str">
        <f t="shared" ca="1" si="134"/>
        <v xml:space="preserve">8 : (−4) + (−2) ∙ (−4) = </v>
      </c>
      <c r="CW40" s="14" t="str">
        <f t="shared" ca="1" si="135"/>
        <v xml:space="preserve">8 : (−4) − (−2) ∙ (−4) = </v>
      </c>
      <c r="CX40" s="91">
        <f t="shared" ca="1" si="136"/>
        <v>-2</v>
      </c>
      <c r="CY40" s="16">
        <f t="shared" ca="1" si="137"/>
        <v>-4</v>
      </c>
      <c r="CZ40" s="16">
        <f t="shared" ca="1" si="138"/>
        <v>9</v>
      </c>
      <c r="DA40" s="16">
        <f t="shared" ca="1" si="139"/>
        <v>2</v>
      </c>
      <c r="DB40" s="16">
        <f t="shared" ca="1" si="140"/>
        <v>8</v>
      </c>
      <c r="DC40" s="16">
        <f t="shared" ca="1" si="141"/>
        <v>-36</v>
      </c>
      <c r="DD40" s="16">
        <f t="shared" ca="1" si="142"/>
        <v>-4</v>
      </c>
      <c r="DE40" s="16">
        <f t="shared" ca="1" si="143"/>
        <v>9</v>
      </c>
      <c r="DF40" s="16">
        <f t="shared" ca="1" si="144"/>
        <v>8</v>
      </c>
      <c r="DG40" s="16">
        <f t="shared" ca="1" si="145"/>
        <v>2</v>
      </c>
      <c r="DH40" s="16">
        <f t="shared" ca="1" si="146"/>
        <v>3</v>
      </c>
      <c r="DI40" s="92">
        <f t="shared" ca="1" si="147"/>
        <v>3</v>
      </c>
      <c r="DJ40" s="91" t="str">
        <f t="shared" ca="1" si="148"/>
        <v>(−2)</v>
      </c>
      <c r="DK40" s="16" t="str">
        <f t="shared" ca="1" si="149"/>
        <v>(−4)</v>
      </c>
      <c r="DL40" s="16">
        <f t="shared" ca="1" si="150"/>
        <v>9</v>
      </c>
      <c r="DM40" s="16">
        <f t="shared" ca="1" si="151"/>
        <v>2</v>
      </c>
      <c r="DN40" s="16">
        <f t="shared" ca="1" si="152"/>
        <v>8</v>
      </c>
      <c r="DO40" s="16" t="str">
        <f t="shared" ca="1" si="153"/>
        <v>(−36)</v>
      </c>
      <c r="DP40" s="16" t="str">
        <f t="shared" ca="1" si="154"/>
        <v>(−4)</v>
      </c>
      <c r="DQ40" s="16">
        <f t="shared" ca="1" si="155"/>
        <v>9</v>
      </c>
      <c r="DR40" s="16">
        <f t="shared" ca="1" si="156"/>
        <v>8</v>
      </c>
      <c r="DS40" s="16">
        <f t="shared" ca="1" si="157"/>
        <v>2</v>
      </c>
      <c r="DT40" s="16">
        <f t="shared" ca="1" si="158"/>
        <v>3</v>
      </c>
      <c r="DU40" s="92">
        <f t="shared" ca="1" si="159"/>
        <v>3</v>
      </c>
      <c r="DV40" s="14" t="str">
        <f t="shared" ca="1" si="160"/>
        <v>−2</v>
      </c>
      <c r="DW40" s="14" t="str">
        <f t="shared" ca="1" si="161"/>
        <v>−4</v>
      </c>
      <c r="DX40" s="14">
        <f t="shared" ca="1" si="162"/>
        <v>9</v>
      </c>
      <c r="DY40" s="14">
        <f t="shared" ca="1" si="163"/>
        <v>2</v>
      </c>
      <c r="DZ40" s="14">
        <f t="shared" ca="1" si="164"/>
        <v>8</v>
      </c>
      <c r="EA40" s="14" t="str">
        <f t="shared" ca="1" si="165"/>
        <v>−36</v>
      </c>
      <c r="EB40" s="14" t="str">
        <f t="shared" ca="1" si="166"/>
        <v>−4</v>
      </c>
      <c r="EC40" s="14">
        <f t="shared" ca="1" si="167"/>
        <v>9</v>
      </c>
      <c r="ED40" s="14">
        <f t="shared" ca="1" si="168"/>
        <v>8</v>
      </c>
      <c r="EE40" s="14">
        <f t="shared" ca="1" si="169"/>
        <v>2</v>
      </c>
      <c r="EF40" s="14">
        <f t="shared" ca="1" si="170"/>
        <v>3</v>
      </c>
      <c r="EG40" s="14">
        <f t="shared" ca="1" si="171"/>
        <v>3</v>
      </c>
      <c r="EH40" s="91" t="str">
        <f t="shared" ca="1" si="40"/>
        <v>(−2)</v>
      </c>
      <c r="EI40" s="16" t="str">
        <f t="shared" ca="1" si="41"/>
        <v>(−4)</v>
      </c>
      <c r="EJ40" s="16">
        <f t="shared" ca="1" si="42"/>
        <v>9</v>
      </c>
      <c r="EK40" s="92">
        <f t="shared" ca="1" si="43"/>
        <v>2</v>
      </c>
      <c r="EL40" s="14">
        <f t="shared" ca="1" si="44"/>
        <v>-2</v>
      </c>
      <c r="EM40" s="14">
        <f t="shared" ca="1" si="44"/>
        <v>7</v>
      </c>
      <c r="EN40" s="91" t="str">
        <f t="shared" ca="1" si="45"/>
        <v>(−4)</v>
      </c>
      <c r="EO40" s="92">
        <f t="shared" ca="1" si="46"/>
        <v>9</v>
      </c>
      <c r="EP40" s="101">
        <f t="shared" ca="1" si="47"/>
        <v>8</v>
      </c>
      <c r="EQ40" s="101" t="str">
        <f t="shared" ca="1" si="48"/>
        <v>−36</v>
      </c>
      <c r="ER40" s="91">
        <f t="shared" ca="1" si="49"/>
        <v>8</v>
      </c>
      <c r="ES40" s="92" t="str">
        <f t="shared" ca="1" si="50"/>
        <v>(−36)</v>
      </c>
      <c r="ET40" s="14"/>
      <c r="EU40" s="14" t="str">
        <f t="shared" ca="1" si="172"/>
        <v xml:space="preserve">2 ∙ (−8) + 9 = </v>
      </c>
      <c r="EV40" s="14" t="str">
        <f t="shared" ca="1" si="173"/>
        <v xml:space="preserve">9 + 2 ∙ (−8) = </v>
      </c>
      <c r="EW40" s="14" t="str">
        <f t="shared" ca="1" si="174"/>
        <v xml:space="preserve">2 ∙ (−8) − 9 = </v>
      </c>
      <c r="EX40" s="14" t="str">
        <f t="shared" ca="1" si="175"/>
        <v xml:space="preserve">9 − 2 ∙ (−8) = </v>
      </c>
      <c r="EY40" s="14" t="str">
        <f t="shared" ca="1" si="176"/>
        <v xml:space="preserve">2 ∙ (−8) + 7 ∙ (−8) = </v>
      </c>
      <c r="EZ40" s="14" t="str">
        <f t="shared" ca="1" si="177"/>
        <v xml:space="preserve">2 ∙ (−8) − 7 ∙ (−8) = </v>
      </c>
      <c r="FA40" s="14" t="str">
        <f t="shared" ca="1" si="178"/>
        <v xml:space="preserve">9 + 2 ∙ (−8) + 10 = </v>
      </c>
      <c r="FB40" s="14" t="str">
        <f t="shared" ca="1" si="179"/>
        <v xml:space="preserve">9 − 2 ∙ (−8) + 10 = </v>
      </c>
      <c r="FC40" s="14" t="str">
        <f t="shared" ca="1" si="180"/>
        <v xml:space="preserve">9 + 2 ∙ (−8) − 10 = </v>
      </c>
      <c r="FD40" s="14" t="str">
        <f t="shared" ca="1" si="181"/>
        <v xml:space="preserve">9 − 2 ∙ (−8) − 10 = </v>
      </c>
      <c r="FE40" s="14" t="str">
        <f t="shared" ca="1" si="182"/>
        <v xml:space="preserve">−16 : (−8) + 9 = </v>
      </c>
      <c r="FF40" s="14" t="str">
        <f t="shared" ca="1" si="183"/>
        <v xml:space="preserve">9 + (−16) : (−8) = </v>
      </c>
      <c r="FG40" s="14" t="str">
        <f t="shared" ca="1" si="184"/>
        <v xml:space="preserve">−16 : (−8) − 9 = </v>
      </c>
      <c r="FH40" s="14" t="str">
        <f t="shared" ca="1" si="185"/>
        <v xml:space="preserve">9 − (−16) : (−8) = </v>
      </c>
      <c r="FI40" s="14" t="str">
        <f t="shared" ca="1" si="186"/>
        <v xml:space="preserve">−16 : (−8) + (−56) : 7 = </v>
      </c>
      <c r="FJ40" s="14" t="str">
        <f t="shared" ca="1" si="187"/>
        <v xml:space="preserve">−16 : (−8) − (−56) : 7 = </v>
      </c>
      <c r="FK40" s="14" t="str">
        <f t="shared" ca="1" si="188"/>
        <v xml:space="preserve">9 + (−16) : (−8) + 10 = </v>
      </c>
      <c r="FL40" s="14" t="str">
        <f t="shared" ca="1" si="189"/>
        <v xml:space="preserve">9 − (−16) : (−8) + 10 = </v>
      </c>
      <c r="FM40" s="14" t="str">
        <f t="shared" ca="1" si="190"/>
        <v xml:space="preserve">9 + (−16) : (−8) − 10 = </v>
      </c>
      <c r="FN40" s="14" t="str">
        <f t="shared" ca="1" si="191"/>
        <v xml:space="preserve">9 − (−16) : (−8) − 10 = </v>
      </c>
      <c r="FO40" s="14" t="str">
        <f t="shared" ca="1" si="192"/>
        <v xml:space="preserve">2 ∙ (−8) + (−16) : (−8) = </v>
      </c>
      <c r="FP40" s="14" t="str">
        <f t="shared" ca="1" si="193"/>
        <v xml:space="preserve">2 ∙ (−8) − (−16) : (−8) = </v>
      </c>
      <c r="FQ40" s="14" t="str">
        <f t="shared" ca="1" si="194"/>
        <v xml:space="preserve">−16 : (−8) + 2 ∙ (−8) = </v>
      </c>
      <c r="FR40" s="14" t="str">
        <f t="shared" ca="1" si="195"/>
        <v xml:space="preserve">−16 : (−8) − 2 ∙ (−8) = </v>
      </c>
      <c r="FS40" s="91">
        <f t="shared" ca="1" si="196"/>
        <v>2</v>
      </c>
      <c r="FT40" s="16">
        <f t="shared" ca="1" si="197"/>
        <v>-8</v>
      </c>
      <c r="FU40" s="16">
        <f t="shared" ca="1" si="198"/>
        <v>7</v>
      </c>
      <c r="FV40" s="16">
        <f t="shared" ca="1" si="199"/>
        <v>-8</v>
      </c>
      <c r="FW40" s="16">
        <f t="shared" ca="1" si="200"/>
        <v>-16</v>
      </c>
      <c r="FX40" s="16">
        <f t="shared" ca="1" si="201"/>
        <v>-56</v>
      </c>
      <c r="FY40" s="16">
        <f t="shared" ca="1" si="202"/>
        <v>-8</v>
      </c>
      <c r="FZ40" s="16">
        <f t="shared" ca="1" si="203"/>
        <v>7</v>
      </c>
      <c r="GA40" s="16">
        <f t="shared" ca="1" si="204"/>
        <v>9</v>
      </c>
      <c r="GB40" s="16">
        <f t="shared" ca="1" si="205"/>
        <v>10</v>
      </c>
      <c r="GC40" s="16">
        <f t="shared" ca="1" si="206"/>
        <v>7</v>
      </c>
      <c r="GD40" s="92">
        <f t="shared" ca="1" si="207"/>
        <v>8</v>
      </c>
      <c r="GE40" s="91">
        <f t="shared" ca="1" si="208"/>
        <v>2</v>
      </c>
      <c r="GF40" s="16" t="str">
        <f t="shared" ca="1" si="52"/>
        <v>(−8)</v>
      </c>
      <c r="GG40" s="16">
        <f t="shared" ca="1" si="53"/>
        <v>7</v>
      </c>
      <c r="GH40" s="16" t="str">
        <f t="shared" ca="1" si="54"/>
        <v>(−8)</v>
      </c>
      <c r="GI40" s="16" t="str">
        <f t="shared" ca="1" si="55"/>
        <v>(−16)</v>
      </c>
      <c r="GJ40" s="16" t="str">
        <f t="shared" ca="1" si="56"/>
        <v>(−56)</v>
      </c>
      <c r="GK40" s="16" t="str">
        <f t="shared" ca="1" si="57"/>
        <v>(−8)</v>
      </c>
      <c r="GL40" s="16">
        <f t="shared" ca="1" si="58"/>
        <v>7</v>
      </c>
      <c r="GM40" s="16">
        <f t="shared" ca="1" si="59"/>
        <v>9</v>
      </c>
      <c r="GN40" s="16">
        <f t="shared" ca="1" si="60"/>
        <v>10</v>
      </c>
      <c r="GO40" s="16">
        <f t="shared" ca="1" si="61"/>
        <v>7</v>
      </c>
      <c r="GP40" s="92">
        <f t="shared" ca="1" si="62"/>
        <v>8</v>
      </c>
      <c r="GQ40" s="14">
        <f t="shared" ca="1" si="209"/>
        <v>2</v>
      </c>
      <c r="GR40" s="14" t="str">
        <f t="shared" ca="1" si="63"/>
        <v>−8</v>
      </c>
      <c r="GS40" s="14">
        <f t="shared" ca="1" si="64"/>
        <v>7</v>
      </c>
      <c r="GT40" s="14" t="str">
        <f t="shared" ca="1" si="65"/>
        <v>−8</v>
      </c>
      <c r="GU40" s="14" t="str">
        <f t="shared" ca="1" si="66"/>
        <v>−16</v>
      </c>
      <c r="GV40" s="14" t="str">
        <f t="shared" ca="1" si="67"/>
        <v>−56</v>
      </c>
      <c r="GW40" s="14" t="str">
        <f t="shared" ca="1" si="68"/>
        <v>−8</v>
      </c>
      <c r="GX40" s="14">
        <f t="shared" ca="1" si="69"/>
        <v>7</v>
      </c>
      <c r="GY40" s="14">
        <f t="shared" ca="1" si="70"/>
        <v>9</v>
      </c>
      <c r="GZ40" s="14">
        <f t="shared" ca="1" si="71"/>
        <v>10</v>
      </c>
      <c r="HA40" s="14">
        <f t="shared" ca="1" si="72"/>
        <v>7</v>
      </c>
      <c r="HB40" s="14">
        <f t="shared" ca="1" si="73"/>
        <v>8</v>
      </c>
    </row>
    <row r="41" spans="1:210" ht="69.95" customHeight="1" x14ac:dyDescent="0.25">
      <c r="A41" s="1" t="s">
        <v>6</v>
      </c>
      <c r="B41" s="2" t="str">
        <f t="shared" ca="1" si="74"/>
        <v xml:space="preserve">10 − 1 ∙ 2 − 4 = </v>
      </c>
      <c r="C41" s="2"/>
      <c r="D41" s="2"/>
      <c r="E41" s="2"/>
      <c r="F41" s="2"/>
      <c r="G41" s="1" t="s">
        <v>16</v>
      </c>
      <c r="H41" s="2" t="str">
        <f t="shared" ca="1" si="75"/>
        <v xml:space="preserve">1 + 4 ∙ (−3) = </v>
      </c>
      <c r="I41" s="2"/>
      <c r="J41" s="2"/>
      <c r="K41" s="2"/>
      <c r="M41" s="61"/>
      <c r="N41" s="30">
        <f t="shared" ca="1" si="76"/>
        <v>10</v>
      </c>
      <c r="O41" s="30">
        <f t="shared" ca="1" si="77"/>
        <v>1</v>
      </c>
      <c r="P41" s="30">
        <f t="shared" ca="1" si="78"/>
        <v>2</v>
      </c>
      <c r="Q41" s="30">
        <f t="shared" ca="1" si="79"/>
        <v>7</v>
      </c>
      <c r="R41" s="30">
        <f t="shared" ca="1" si="80"/>
        <v>9</v>
      </c>
      <c r="S41" s="30">
        <f t="shared" ca="1" si="81"/>
        <v>2</v>
      </c>
      <c r="T41" s="30">
        <f t="shared" ca="1" si="82"/>
        <v>14</v>
      </c>
      <c r="U41" s="30">
        <f t="shared" ca="1" si="83"/>
        <v>2</v>
      </c>
      <c r="V41" s="30">
        <f t="shared" ca="1" si="84"/>
        <v>7</v>
      </c>
      <c r="W41" s="30">
        <f t="shared" ca="1" si="85"/>
        <v>10</v>
      </c>
      <c r="X41" s="30">
        <f t="shared" ca="1" si="86"/>
        <v>4</v>
      </c>
      <c r="Y41" s="30">
        <f t="shared" ca="1" si="87"/>
        <v>2</v>
      </c>
      <c r="Z41" s="30">
        <f t="shared" ca="1" si="88"/>
        <v>5</v>
      </c>
      <c r="AA41" s="102" t="str">
        <f t="shared" ca="1" si="24"/>
        <v xml:space="preserve">10 − 1 ∙ 2 − 4 = </v>
      </c>
      <c r="AB41" s="101">
        <f t="shared" ca="1" si="25"/>
        <v>4</v>
      </c>
      <c r="AD41" s="105">
        <f t="shared" ca="1" si="89"/>
        <v>2</v>
      </c>
      <c r="AE41" s="105">
        <f t="shared" ca="1" si="90"/>
        <v>4</v>
      </c>
      <c r="AF41" s="105">
        <f t="shared" ca="1" si="91"/>
        <v>-3</v>
      </c>
      <c r="AG41" s="105">
        <f t="shared" ca="1" si="92"/>
        <v>3</v>
      </c>
      <c r="AH41" s="105">
        <f t="shared" ca="1" si="93"/>
        <v>1</v>
      </c>
      <c r="AI41" s="105">
        <f t="shared" ca="1" si="94"/>
        <v>-12</v>
      </c>
      <c r="AJ41" s="105">
        <f t="shared" ca="1" si="95"/>
        <v>-9</v>
      </c>
      <c r="AK41" s="105">
        <f t="shared" ca="1" si="96"/>
        <v>-3</v>
      </c>
      <c r="AL41" s="105">
        <f t="shared" ca="1" si="97"/>
        <v>3</v>
      </c>
      <c r="AM41" s="105">
        <f t="shared" ca="1" si="98"/>
        <v>1</v>
      </c>
      <c r="AN41" s="105">
        <f t="shared" ca="1" si="99"/>
        <v>16</v>
      </c>
      <c r="AO41" s="105">
        <f t="shared" ca="1" si="100"/>
        <v>17</v>
      </c>
      <c r="AP41" s="105">
        <f t="shared" ca="1" si="101"/>
        <v>13</v>
      </c>
      <c r="AQ41" s="102" t="str">
        <f t="shared" ca="1" si="27"/>
        <v xml:space="preserve">1 + 4 ∙ (−3) = </v>
      </c>
      <c r="AR41" s="101">
        <f t="shared" ca="1" si="28"/>
        <v>-11</v>
      </c>
      <c r="AS41" s="100"/>
      <c r="AT41" s="101">
        <f t="shared" ca="1" si="29"/>
        <v>10</v>
      </c>
      <c r="AU41" s="101">
        <f t="shared" ca="1" si="30"/>
        <v>1</v>
      </c>
      <c r="AV41" s="101">
        <f t="shared" ca="1" si="30"/>
        <v>2</v>
      </c>
      <c r="AW41" s="101">
        <f t="shared" ca="1" si="30"/>
        <v>7</v>
      </c>
      <c r="AX41" s="101">
        <f t="shared" ca="1" si="30"/>
        <v>9</v>
      </c>
      <c r="AY41" s="101">
        <f t="shared" ca="1" si="102"/>
        <v>2</v>
      </c>
      <c r="AZ41" s="101">
        <f t="shared" ca="1" si="103"/>
        <v>14</v>
      </c>
      <c r="BA41" s="101">
        <f t="shared" ca="1" si="104"/>
        <v>2</v>
      </c>
      <c r="BB41" s="101">
        <f t="shared" ca="1" si="105"/>
        <v>7</v>
      </c>
      <c r="BC41" s="101">
        <f t="shared" ca="1" si="106"/>
        <v>10</v>
      </c>
      <c r="BD41" s="101">
        <f t="shared" ca="1" si="31"/>
        <v>4</v>
      </c>
      <c r="BE41" s="101">
        <f t="shared" ca="1" si="31"/>
        <v>2</v>
      </c>
      <c r="BF41" s="101">
        <f t="shared" ca="1" si="31"/>
        <v>5</v>
      </c>
      <c r="BG41" s="50">
        <f t="shared" ca="1" si="32"/>
        <v>-8</v>
      </c>
      <c r="BH41" s="50">
        <f t="shared" ca="1" si="32"/>
        <v>-7</v>
      </c>
      <c r="BI41" s="100"/>
      <c r="BJ41" s="101">
        <f t="shared" ca="1" si="33"/>
        <v>2</v>
      </c>
      <c r="BK41" s="101">
        <f t="shared" ca="1" si="34"/>
        <v>4</v>
      </c>
      <c r="BL41" s="101">
        <f t="shared" ca="1" si="34"/>
        <v>-3</v>
      </c>
      <c r="BM41" s="101">
        <f t="shared" ca="1" si="34"/>
        <v>3</v>
      </c>
      <c r="BN41" s="101">
        <f t="shared" ca="1" si="34"/>
        <v>1</v>
      </c>
      <c r="BO41" s="101">
        <f t="shared" ca="1" si="107"/>
        <v>-12</v>
      </c>
      <c r="BP41" s="101">
        <f t="shared" ca="1" si="108"/>
        <v>-9</v>
      </c>
      <c r="BQ41" s="101">
        <f t="shared" ca="1" si="109"/>
        <v>-3</v>
      </c>
      <c r="BR41" s="101">
        <f t="shared" ca="1" si="110"/>
        <v>3</v>
      </c>
      <c r="BS41" s="101">
        <f t="shared" ca="1" si="111"/>
        <v>1</v>
      </c>
      <c r="BT41" s="101">
        <f t="shared" ca="1" si="35"/>
        <v>16</v>
      </c>
      <c r="BU41" s="101">
        <f t="shared" ca="1" si="35"/>
        <v>17</v>
      </c>
      <c r="BV41" s="101">
        <f t="shared" ca="1" si="35"/>
        <v>13</v>
      </c>
      <c r="BW41" s="50">
        <f t="shared" ca="1" si="36"/>
        <v>-7</v>
      </c>
      <c r="BX41" s="50">
        <f t="shared" ca="1" si="36"/>
        <v>9</v>
      </c>
      <c r="BZ41" s="14" t="str">
        <f t="shared" ca="1" si="112"/>
        <v xml:space="preserve">1 ∙ 2 + 10 = </v>
      </c>
      <c r="CA41" s="14" t="str">
        <f t="shared" ca="1" si="113"/>
        <v xml:space="preserve">10 + 1 ∙ 2 = </v>
      </c>
      <c r="CB41" s="14" t="str">
        <f t="shared" ca="1" si="114"/>
        <v xml:space="preserve">1 ∙ 2 − 10 = </v>
      </c>
      <c r="CC41" s="14" t="str">
        <f t="shared" ca="1" si="115"/>
        <v xml:space="preserve">10 − 1 ∙ 2 = </v>
      </c>
      <c r="CD41" s="14" t="str">
        <f t="shared" ca="1" si="116"/>
        <v xml:space="preserve">1 ∙ 2 + 7 ∙ 9 = </v>
      </c>
      <c r="CE41" s="14" t="str">
        <f t="shared" ca="1" si="117"/>
        <v xml:space="preserve">1 ∙ 2 − 7 ∙ 9 = </v>
      </c>
      <c r="CF41" s="14" t="str">
        <f t="shared" ca="1" si="118"/>
        <v xml:space="preserve">10 + 1 ∙ 2 + 4 = </v>
      </c>
      <c r="CG41" s="14" t="str">
        <f t="shared" ca="1" si="119"/>
        <v xml:space="preserve">10 − 1 ∙ 2 + 4 = </v>
      </c>
      <c r="CH41" s="14" t="str">
        <f t="shared" ca="1" si="120"/>
        <v xml:space="preserve">10 + 1 ∙ 2 − 4 = </v>
      </c>
      <c r="CI41" s="14" t="str">
        <f t="shared" ca="1" si="121"/>
        <v xml:space="preserve">10 − 1 ∙ 2 − 4 = </v>
      </c>
      <c r="CJ41" s="14" t="str">
        <f t="shared" ca="1" si="122"/>
        <v xml:space="preserve">2 : 2 + 10 = </v>
      </c>
      <c r="CK41" s="14" t="str">
        <f t="shared" ca="1" si="123"/>
        <v xml:space="preserve">10 + 2 : 2 = </v>
      </c>
      <c r="CL41" s="14" t="str">
        <f t="shared" ca="1" si="124"/>
        <v xml:space="preserve">2 : 2 − 10 = </v>
      </c>
      <c r="CM41" s="14" t="str">
        <f t="shared" ca="1" si="125"/>
        <v xml:space="preserve">10 − 2 : 2 = </v>
      </c>
      <c r="CN41" s="14" t="str">
        <f t="shared" ca="1" si="126"/>
        <v xml:space="preserve">2 : 2 + 14 : 7 = </v>
      </c>
      <c r="CO41" s="14" t="str">
        <f t="shared" ca="1" si="127"/>
        <v xml:space="preserve">2 : 2 − 14 : 7 = </v>
      </c>
      <c r="CP41" s="14" t="str">
        <f t="shared" ca="1" si="128"/>
        <v xml:space="preserve">10 + 2 : 2 + 4 = </v>
      </c>
      <c r="CQ41" s="14" t="str">
        <f t="shared" ca="1" si="129"/>
        <v xml:space="preserve">10 − 2 : 2 + 4 = </v>
      </c>
      <c r="CR41" s="14" t="str">
        <f t="shared" ca="1" si="130"/>
        <v xml:space="preserve">10 + 2 : 2 − 4 = </v>
      </c>
      <c r="CS41" s="14" t="str">
        <f t="shared" ca="1" si="131"/>
        <v xml:space="preserve">10 − 2 : 2 − 4 = </v>
      </c>
      <c r="CT41" s="14" t="str">
        <f t="shared" ca="1" si="132"/>
        <v xml:space="preserve">1 ∙ 2 + 2 : 2 = </v>
      </c>
      <c r="CU41" s="14" t="str">
        <f t="shared" ca="1" si="133"/>
        <v xml:space="preserve">1 ∙ 2 − 2 : 2 = </v>
      </c>
      <c r="CV41" s="14" t="str">
        <f t="shared" ca="1" si="134"/>
        <v xml:space="preserve">2 : 2 + 1 ∙ 2 = </v>
      </c>
      <c r="CW41" s="14" t="str">
        <f t="shared" ca="1" si="135"/>
        <v xml:space="preserve">2 : 2 − 1 ∙ 2 = </v>
      </c>
      <c r="CX41" s="91">
        <f t="shared" ca="1" si="136"/>
        <v>1</v>
      </c>
      <c r="CY41" s="16">
        <f t="shared" ca="1" si="137"/>
        <v>2</v>
      </c>
      <c r="CZ41" s="16">
        <f t="shared" ca="1" si="138"/>
        <v>7</v>
      </c>
      <c r="DA41" s="16">
        <f t="shared" ca="1" si="139"/>
        <v>9</v>
      </c>
      <c r="DB41" s="16">
        <f t="shared" ca="1" si="140"/>
        <v>2</v>
      </c>
      <c r="DC41" s="16">
        <f t="shared" ca="1" si="141"/>
        <v>14</v>
      </c>
      <c r="DD41" s="16">
        <f t="shared" ca="1" si="142"/>
        <v>2</v>
      </c>
      <c r="DE41" s="16">
        <f t="shared" ca="1" si="143"/>
        <v>7</v>
      </c>
      <c r="DF41" s="16">
        <f t="shared" ca="1" si="144"/>
        <v>10</v>
      </c>
      <c r="DG41" s="16">
        <f t="shared" ca="1" si="145"/>
        <v>4</v>
      </c>
      <c r="DH41" s="16">
        <f t="shared" ca="1" si="146"/>
        <v>2</v>
      </c>
      <c r="DI41" s="92">
        <f t="shared" ca="1" si="147"/>
        <v>5</v>
      </c>
      <c r="DJ41" s="91">
        <f t="shared" ca="1" si="148"/>
        <v>1</v>
      </c>
      <c r="DK41" s="16">
        <f t="shared" ca="1" si="149"/>
        <v>2</v>
      </c>
      <c r="DL41" s="16">
        <f t="shared" ca="1" si="150"/>
        <v>7</v>
      </c>
      <c r="DM41" s="16">
        <f t="shared" ca="1" si="151"/>
        <v>9</v>
      </c>
      <c r="DN41" s="16">
        <f t="shared" ca="1" si="152"/>
        <v>2</v>
      </c>
      <c r="DO41" s="16">
        <f t="shared" ca="1" si="153"/>
        <v>14</v>
      </c>
      <c r="DP41" s="16">
        <f t="shared" ca="1" si="154"/>
        <v>2</v>
      </c>
      <c r="DQ41" s="16">
        <f t="shared" ca="1" si="155"/>
        <v>7</v>
      </c>
      <c r="DR41" s="16">
        <f t="shared" ca="1" si="156"/>
        <v>10</v>
      </c>
      <c r="DS41" s="16">
        <f t="shared" ca="1" si="157"/>
        <v>4</v>
      </c>
      <c r="DT41" s="16">
        <f t="shared" ca="1" si="158"/>
        <v>2</v>
      </c>
      <c r="DU41" s="92">
        <f t="shared" ca="1" si="159"/>
        <v>5</v>
      </c>
      <c r="DV41" s="14">
        <f t="shared" ca="1" si="160"/>
        <v>1</v>
      </c>
      <c r="DW41" s="14">
        <f t="shared" ca="1" si="161"/>
        <v>2</v>
      </c>
      <c r="DX41" s="14">
        <f t="shared" ca="1" si="162"/>
        <v>7</v>
      </c>
      <c r="DY41" s="14">
        <f t="shared" ca="1" si="163"/>
        <v>9</v>
      </c>
      <c r="DZ41" s="14">
        <f t="shared" ca="1" si="164"/>
        <v>2</v>
      </c>
      <c r="EA41" s="14">
        <f t="shared" ca="1" si="165"/>
        <v>14</v>
      </c>
      <c r="EB41" s="14">
        <f t="shared" ca="1" si="166"/>
        <v>2</v>
      </c>
      <c r="EC41" s="14">
        <f t="shared" ca="1" si="167"/>
        <v>7</v>
      </c>
      <c r="ED41" s="14">
        <f t="shared" ca="1" si="168"/>
        <v>10</v>
      </c>
      <c r="EE41" s="14">
        <f t="shared" ca="1" si="169"/>
        <v>4</v>
      </c>
      <c r="EF41" s="14">
        <f t="shared" ca="1" si="170"/>
        <v>2</v>
      </c>
      <c r="EG41" s="14">
        <f t="shared" ca="1" si="171"/>
        <v>5</v>
      </c>
      <c r="EH41" s="91">
        <f t="shared" ca="1" si="40"/>
        <v>1</v>
      </c>
      <c r="EI41" s="16">
        <f t="shared" ca="1" si="41"/>
        <v>2</v>
      </c>
      <c r="EJ41" s="16">
        <f t="shared" ca="1" si="42"/>
        <v>7</v>
      </c>
      <c r="EK41" s="92">
        <f t="shared" ca="1" si="43"/>
        <v>9</v>
      </c>
      <c r="EL41" s="14">
        <f t="shared" ca="1" si="44"/>
        <v>-3</v>
      </c>
      <c r="EM41" s="14">
        <f t="shared" ca="1" si="44"/>
        <v>3</v>
      </c>
      <c r="EN41" s="91">
        <f t="shared" ca="1" si="45"/>
        <v>2</v>
      </c>
      <c r="EO41" s="92">
        <f t="shared" ca="1" si="46"/>
        <v>7</v>
      </c>
      <c r="EP41" s="101">
        <f t="shared" ca="1" si="47"/>
        <v>2</v>
      </c>
      <c r="EQ41" s="101">
        <f t="shared" ca="1" si="48"/>
        <v>14</v>
      </c>
      <c r="ER41" s="91">
        <f t="shared" ca="1" si="49"/>
        <v>2</v>
      </c>
      <c r="ES41" s="92">
        <f t="shared" ca="1" si="50"/>
        <v>14</v>
      </c>
      <c r="ET41" s="14"/>
      <c r="EU41" s="14" t="str">
        <f t="shared" ca="1" si="172"/>
        <v xml:space="preserve">4 ∙ (−3) + 1 = </v>
      </c>
      <c r="EV41" s="14" t="str">
        <f t="shared" ca="1" si="173"/>
        <v xml:space="preserve">1 + 4 ∙ (−3) = </v>
      </c>
      <c r="EW41" s="14" t="str">
        <f t="shared" ca="1" si="174"/>
        <v xml:space="preserve">4 ∙ (−3) − 1 = </v>
      </c>
      <c r="EX41" s="14" t="str">
        <f t="shared" ca="1" si="175"/>
        <v xml:space="preserve">1 − 4 ∙ (−3) = </v>
      </c>
      <c r="EY41" s="14" t="str">
        <f t="shared" ca="1" si="176"/>
        <v xml:space="preserve">4 ∙ (−3) + 3 ∙ 1 = </v>
      </c>
      <c r="EZ41" s="14" t="str">
        <f t="shared" ca="1" si="177"/>
        <v xml:space="preserve">4 ∙ (−3) − 3 ∙ 1 = </v>
      </c>
      <c r="FA41" s="14" t="str">
        <f t="shared" ca="1" si="178"/>
        <v xml:space="preserve">1 + 4 ∙ (−3) + 16 = </v>
      </c>
      <c r="FB41" s="14" t="str">
        <f t="shared" ca="1" si="179"/>
        <v xml:space="preserve">1 − 4 ∙ (−3) + 16 = </v>
      </c>
      <c r="FC41" s="14" t="str">
        <f t="shared" ca="1" si="180"/>
        <v xml:space="preserve">1 + 4 ∙ (−3) − 16 = </v>
      </c>
      <c r="FD41" s="14" t="str">
        <f t="shared" ca="1" si="181"/>
        <v xml:space="preserve">1 − 4 ∙ (−3) − 16 = </v>
      </c>
      <c r="FE41" s="14" t="str">
        <f t="shared" ca="1" si="182"/>
        <v xml:space="preserve">−12 : (−3) + 1 = </v>
      </c>
      <c r="FF41" s="14" t="str">
        <f t="shared" ca="1" si="183"/>
        <v xml:space="preserve">1 + (−12) : (−3) = </v>
      </c>
      <c r="FG41" s="14" t="str">
        <f t="shared" ca="1" si="184"/>
        <v xml:space="preserve">−12 : (−3) − 1 = </v>
      </c>
      <c r="FH41" s="14" t="str">
        <f t="shared" ca="1" si="185"/>
        <v xml:space="preserve">1 − (−12) : (−3) = </v>
      </c>
      <c r="FI41" s="14" t="str">
        <f t="shared" ca="1" si="186"/>
        <v xml:space="preserve">−12 : (−3) + (−9) : 3 = </v>
      </c>
      <c r="FJ41" s="14" t="str">
        <f t="shared" ca="1" si="187"/>
        <v xml:space="preserve">−12 : (−3) − (−9) : 3 = </v>
      </c>
      <c r="FK41" s="14" t="str">
        <f t="shared" ca="1" si="188"/>
        <v xml:space="preserve">1 + (−12) : (−3) + 16 = </v>
      </c>
      <c r="FL41" s="14" t="str">
        <f t="shared" ca="1" si="189"/>
        <v xml:space="preserve">1 − (−12) : (−3) + 16 = </v>
      </c>
      <c r="FM41" s="14" t="str">
        <f t="shared" ca="1" si="190"/>
        <v xml:space="preserve">1 + (−12) : (−3) − 16 = </v>
      </c>
      <c r="FN41" s="14" t="str">
        <f t="shared" ca="1" si="191"/>
        <v xml:space="preserve">1 − (−12) : (−3) − 16 = </v>
      </c>
      <c r="FO41" s="14" t="str">
        <f t="shared" ca="1" si="192"/>
        <v xml:space="preserve">4 ∙ (−3) + (−12) : (−3) = </v>
      </c>
      <c r="FP41" s="14" t="str">
        <f t="shared" ca="1" si="193"/>
        <v xml:space="preserve">4 ∙ (−3) − (−12) : (−3) = </v>
      </c>
      <c r="FQ41" s="14" t="str">
        <f t="shared" ca="1" si="194"/>
        <v xml:space="preserve">−12 : (−3) + 4 ∙ (−3) = </v>
      </c>
      <c r="FR41" s="14" t="str">
        <f t="shared" ca="1" si="195"/>
        <v xml:space="preserve">−12 : (−3) − 4 ∙ (−3) = </v>
      </c>
      <c r="FS41" s="91">
        <f t="shared" ca="1" si="196"/>
        <v>4</v>
      </c>
      <c r="FT41" s="16">
        <f t="shared" ca="1" si="197"/>
        <v>-3</v>
      </c>
      <c r="FU41" s="16">
        <f t="shared" ca="1" si="198"/>
        <v>3</v>
      </c>
      <c r="FV41" s="16">
        <f t="shared" ca="1" si="199"/>
        <v>1</v>
      </c>
      <c r="FW41" s="16">
        <f t="shared" ca="1" si="200"/>
        <v>-12</v>
      </c>
      <c r="FX41" s="16">
        <f t="shared" ca="1" si="201"/>
        <v>-9</v>
      </c>
      <c r="FY41" s="16">
        <f t="shared" ca="1" si="202"/>
        <v>-3</v>
      </c>
      <c r="FZ41" s="16">
        <f t="shared" ca="1" si="203"/>
        <v>3</v>
      </c>
      <c r="GA41" s="16">
        <f t="shared" ca="1" si="204"/>
        <v>1</v>
      </c>
      <c r="GB41" s="16">
        <f t="shared" ca="1" si="205"/>
        <v>16</v>
      </c>
      <c r="GC41" s="16">
        <f t="shared" ca="1" si="206"/>
        <v>17</v>
      </c>
      <c r="GD41" s="92">
        <f t="shared" ca="1" si="207"/>
        <v>13</v>
      </c>
      <c r="GE41" s="91">
        <f t="shared" ca="1" si="208"/>
        <v>4</v>
      </c>
      <c r="GF41" s="16" t="str">
        <f t="shared" ca="1" si="52"/>
        <v>(−3)</v>
      </c>
      <c r="GG41" s="16">
        <f t="shared" ca="1" si="53"/>
        <v>3</v>
      </c>
      <c r="GH41" s="16">
        <f t="shared" ca="1" si="54"/>
        <v>1</v>
      </c>
      <c r="GI41" s="16" t="str">
        <f t="shared" ca="1" si="55"/>
        <v>(−12)</v>
      </c>
      <c r="GJ41" s="16" t="str">
        <f t="shared" ca="1" si="56"/>
        <v>(−9)</v>
      </c>
      <c r="GK41" s="16" t="str">
        <f t="shared" ca="1" si="57"/>
        <v>(−3)</v>
      </c>
      <c r="GL41" s="16">
        <f t="shared" ca="1" si="58"/>
        <v>3</v>
      </c>
      <c r="GM41" s="16">
        <f t="shared" ca="1" si="59"/>
        <v>1</v>
      </c>
      <c r="GN41" s="16">
        <f t="shared" ca="1" si="60"/>
        <v>16</v>
      </c>
      <c r="GO41" s="16">
        <f t="shared" ca="1" si="61"/>
        <v>17</v>
      </c>
      <c r="GP41" s="92">
        <f t="shared" ca="1" si="62"/>
        <v>13</v>
      </c>
      <c r="GQ41" s="14">
        <f t="shared" ca="1" si="209"/>
        <v>4</v>
      </c>
      <c r="GR41" s="14" t="str">
        <f t="shared" ca="1" si="63"/>
        <v>−3</v>
      </c>
      <c r="GS41" s="14">
        <f t="shared" ca="1" si="64"/>
        <v>3</v>
      </c>
      <c r="GT41" s="14">
        <f t="shared" ca="1" si="65"/>
        <v>1</v>
      </c>
      <c r="GU41" s="14" t="str">
        <f t="shared" ca="1" si="66"/>
        <v>−12</v>
      </c>
      <c r="GV41" s="14" t="str">
        <f t="shared" ca="1" si="67"/>
        <v>−9</v>
      </c>
      <c r="GW41" s="14" t="str">
        <f t="shared" ca="1" si="68"/>
        <v>−3</v>
      </c>
      <c r="GX41" s="14">
        <f t="shared" ca="1" si="69"/>
        <v>3</v>
      </c>
      <c r="GY41" s="14">
        <f t="shared" ca="1" si="70"/>
        <v>1</v>
      </c>
      <c r="GZ41" s="14">
        <f t="shared" ca="1" si="71"/>
        <v>16</v>
      </c>
      <c r="HA41" s="14">
        <f t="shared" ca="1" si="72"/>
        <v>17</v>
      </c>
      <c r="HB41" s="14">
        <f t="shared" ca="1" si="73"/>
        <v>13</v>
      </c>
    </row>
    <row r="42" spans="1:210" ht="69.95" customHeight="1" x14ac:dyDescent="0.25">
      <c r="A42" s="1" t="s">
        <v>7</v>
      </c>
      <c r="B42" s="2" t="str">
        <f t="shared" ca="1" si="74"/>
        <v xml:space="preserve">8 + (−2) ∙ (−4) − 2 = </v>
      </c>
      <c r="C42" s="2"/>
      <c r="D42" s="2"/>
      <c r="E42" s="2"/>
      <c r="F42" s="2"/>
      <c r="G42" s="1" t="s">
        <v>17</v>
      </c>
      <c r="H42" s="2" t="str">
        <f t="shared" ca="1" si="75"/>
        <v xml:space="preserve">6 − (−9) ∙ 7 − 5 = </v>
      </c>
      <c r="I42" s="2"/>
      <c r="J42" s="2"/>
      <c r="K42" s="2"/>
      <c r="M42" s="61"/>
      <c r="N42" s="30">
        <f t="shared" ca="1" si="76"/>
        <v>9</v>
      </c>
      <c r="O42" s="30">
        <f t="shared" ca="1" si="77"/>
        <v>-2</v>
      </c>
      <c r="P42" s="30">
        <f t="shared" ca="1" si="78"/>
        <v>-4</v>
      </c>
      <c r="Q42" s="30">
        <f t="shared" ca="1" si="79"/>
        <v>-2</v>
      </c>
      <c r="R42" s="30">
        <f t="shared" ca="1" si="80"/>
        <v>6</v>
      </c>
      <c r="S42" s="30">
        <f t="shared" ca="1" si="81"/>
        <v>8</v>
      </c>
      <c r="T42" s="30">
        <f t="shared" ca="1" si="82"/>
        <v>8</v>
      </c>
      <c r="U42" s="30">
        <f t="shared" ca="1" si="83"/>
        <v>-4</v>
      </c>
      <c r="V42" s="30">
        <f t="shared" ca="1" si="84"/>
        <v>-2</v>
      </c>
      <c r="W42" s="30">
        <f t="shared" ca="1" si="85"/>
        <v>8</v>
      </c>
      <c r="X42" s="30">
        <f t="shared" ca="1" si="86"/>
        <v>2</v>
      </c>
      <c r="Y42" s="30">
        <f t="shared" ca="1" si="87"/>
        <v>10</v>
      </c>
      <c r="Z42" s="30">
        <f t="shared" ca="1" si="88"/>
        <v>2</v>
      </c>
      <c r="AA42" s="102" t="str">
        <f t="shared" ca="1" si="24"/>
        <v xml:space="preserve">8 + (−2) ∙ (−4) − 2 = </v>
      </c>
      <c r="AB42" s="101">
        <f t="shared" ca="1" si="25"/>
        <v>14</v>
      </c>
      <c r="AD42" s="105">
        <f t="shared" ca="1" si="89"/>
        <v>10</v>
      </c>
      <c r="AE42" s="105">
        <f t="shared" ca="1" si="90"/>
        <v>-9</v>
      </c>
      <c r="AF42" s="105">
        <f t="shared" ca="1" si="91"/>
        <v>7</v>
      </c>
      <c r="AG42" s="105">
        <f t="shared" ca="1" si="92"/>
        <v>7</v>
      </c>
      <c r="AH42" s="105">
        <f t="shared" ca="1" si="93"/>
        <v>-4</v>
      </c>
      <c r="AI42" s="105">
        <f t="shared" ca="1" si="94"/>
        <v>-63</v>
      </c>
      <c r="AJ42" s="105">
        <f t="shared" ca="1" si="95"/>
        <v>49</v>
      </c>
      <c r="AK42" s="105">
        <f t="shared" ca="1" si="96"/>
        <v>7</v>
      </c>
      <c r="AL42" s="105">
        <f t="shared" ca="1" si="97"/>
        <v>7</v>
      </c>
      <c r="AM42" s="105">
        <f t="shared" ca="1" si="98"/>
        <v>6</v>
      </c>
      <c r="AN42" s="105">
        <f t="shared" ca="1" si="99"/>
        <v>5</v>
      </c>
      <c r="AO42" s="105">
        <f t="shared" ca="1" si="100"/>
        <v>6</v>
      </c>
      <c r="AP42" s="105">
        <f t="shared" ca="1" si="101"/>
        <v>15</v>
      </c>
      <c r="AQ42" s="102" t="str">
        <f t="shared" ca="1" si="27"/>
        <v xml:space="preserve">6 − (−9) ∙ 7 − 5 = </v>
      </c>
      <c r="AR42" s="101">
        <f t="shared" ca="1" si="28"/>
        <v>64</v>
      </c>
      <c r="AS42" s="100"/>
      <c r="AT42" s="101">
        <f t="shared" ca="1" si="29"/>
        <v>9</v>
      </c>
      <c r="AU42" s="101">
        <f t="shared" ca="1" si="30"/>
        <v>-2</v>
      </c>
      <c r="AV42" s="101">
        <f t="shared" ca="1" si="30"/>
        <v>-4</v>
      </c>
      <c r="AW42" s="101">
        <f t="shared" ca="1" si="30"/>
        <v>-2</v>
      </c>
      <c r="AX42" s="101">
        <f t="shared" ca="1" si="30"/>
        <v>6</v>
      </c>
      <c r="AY42" s="101">
        <f t="shared" ca="1" si="102"/>
        <v>8</v>
      </c>
      <c r="AZ42" s="101">
        <f t="shared" ca="1" si="103"/>
        <v>8</v>
      </c>
      <c r="BA42" s="101">
        <f t="shared" ca="1" si="104"/>
        <v>-4</v>
      </c>
      <c r="BB42" s="101">
        <f t="shared" ca="1" si="105"/>
        <v>-2</v>
      </c>
      <c r="BC42" s="101">
        <f t="shared" ca="1" si="106"/>
        <v>8</v>
      </c>
      <c r="BD42" s="101">
        <f t="shared" ca="1" si="31"/>
        <v>2</v>
      </c>
      <c r="BE42" s="101">
        <f t="shared" ca="1" si="31"/>
        <v>10</v>
      </c>
      <c r="BF42" s="101">
        <f t="shared" ca="1" si="31"/>
        <v>2</v>
      </c>
      <c r="BG42" s="50">
        <f t="shared" ca="1" si="32"/>
        <v>-8</v>
      </c>
      <c r="BH42" s="50">
        <f t="shared" ca="1" si="32"/>
        <v>-5</v>
      </c>
      <c r="BI42" s="100"/>
      <c r="BJ42" s="101">
        <f t="shared" ca="1" si="33"/>
        <v>10</v>
      </c>
      <c r="BK42" s="101">
        <f t="shared" ca="1" si="34"/>
        <v>-9</v>
      </c>
      <c r="BL42" s="101">
        <f t="shared" ca="1" si="34"/>
        <v>7</v>
      </c>
      <c r="BM42" s="101">
        <f t="shared" ca="1" si="34"/>
        <v>7</v>
      </c>
      <c r="BN42" s="101">
        <f t="shared" ca="1" si="34"/>
        <v>-4</v>
      </c>
      <c r="BO42" s="101">
        <f t="shared" ca="1" si="107"/>
        <v>-63</v>
      </c>
      <c r="BP42" s="101">
        <f t="shared" ca="1" si="108"/>
        <v>49</v>
      </c>
      <c r="BQ42" s="101">
        <f t="shared" ca="1" si="109"/>
        <v>7</v>
      </c>
      <c r="BR42" s="101">
        <f t="shared" ca="1" si="110"/>
        <v>7</v>
      </c>
      <c r="BS42" s="101">
        <f t="shared" ca="1" si="111"/>
        <v>6</v>
      </c>
      <c r="BT42" s="101">
        <f t="shared" ca="1" si="35"/>
        <v>5</v>
      </c>
      <c r="BU42" s="101">
        <f t="shared" ca="1" si="35"/>
        <v>6</v>
      </c>
      <c r="BV42" s="101">
        <f t="shared" ca="1" si="35"/>
        <v>15</v>
      </c>
      <c r="BW42" s="50">
        <f t="shared" ca="1" si="36"/>
        <v>3</v>
      </c>
      <c r="BX42" s="50">
        <f t="shared" ca="1" si="36"/>
        <v>6</v>
      </c>
      <c r="BZ42" s="14" t="str">
        <f t="shared" ca="1" si="112"/>
        <v xml:space="preserve">−2 ∙ (−4) + 8 = </v>
      </c>
      <c r="CA42" s="14" t="str">
        <f t="shared" ca="1" si="113"/>
        <v xml:space="preserve">8 + (−2) ∙ (−4) = </v>
      </c>
      <c r="CB42" s="14" t="str">
        <f t="shared" ca="1" si="114"/>
        <v xml:space="preserve">−2 ∙ (−4) − 8 = </v>
      </c>
      <c r="CC42" s="14" t="str">
        <f t="shared" ca="1" si="115"/>
        <v xml:space="preserve">8 − (−2) ∙ (−4) = </v>
      </c>
      <c r="CD42" s="14" t="str">
        <f t="shared" ca="1" si="116"/>
        <v xml:space="preserve">−2 ∙ (−4) + (−2) ∙ 6 = </v>
      </c>
      <c r="CE42" s="14" t="str">
        <f t="shared" ca="1" si="117"/>
        <v xml:space="preserve">−2 ∙ (−4) − (−2) ∙ 6 = </v>
      </c>
      <c r="CF42" s="14" t="str">
        <f t="shared" ca="1" si="118"/>
        <v xml:space="preserve">8 + (−2) ∙ (−4) + 2 = </v>
      </c>
      <c r="CG42" s="14" t="str">
        <f t="shared" ca="1" si="119"/>
        <v xml:space="preserve">8 − (−2) ∙ (−4) + 2 = </v>
      </c>
      <c r="CH42" s="14" t="str">
        <f t="shared" ca="1" si="120"/>
        <v xml:space="preserve">8 + (−2) ∙ (−4) − 2 = </v>
      </c>
      <c r="CI42" s="14" t="str">
        <f t="shared" ca="1" si="121"/>
        <v xml:space="preserve">8 − (−2) ∙ (−4) − 2 = </v>
      </c>
      <c r="CJ42" s="14" t="str">
        <f t="shared" ca="1" si="122"/>
        <v xml:space="preserve">8 : (−4) + 8 = </v>
      </c>
      <c r="CK42" s="14" t="str">
        <f t="shared" ca="1" si="123"/>
        <v xml:space="preserve">8 + 8 : (−4) = </v>
      </c>
      <c r="CL42" s="14" t="str">
        <f t="shared" ca="1" si="124"/>
        <v xml:space="preserve">8 : (−4) − 8 = </v>
      </c>
      <c r="CM42" s="14" t="str">
        <f t="shared" ca="1" si="125"/>
        <v xml:space="preserve">8 − 8 : (−4) = </v>
      </c>
      <c r="CN42" s="14" t="str">
        <f t="shared" ca="1" si="126"/>
        <v xml:space="preserve">8 : (−4) + 8 : (−2) = </v>
      </c>
      <c r="CO42" s="14" t="str">
        <f t="shared" ca="1" si="127"/>
        <v xml:space="preserve">8 : (−4) − 8 : (−2) = </v>
      </c>
      <c r="CP42" s="14" t="str">
        <f t="shared" ca="1" si="128"/>
        <v xml:space="preserve">8 + 8 : (−4) + 2 = </v>
      </c>
      <c r="CQ42" s="14" t="str">
        <f t="shared" ca="1" si="129"/>
        <v xml:space="preserve">8 − 8 : (−4) + 2 = </v>
      </c>
      <c r="CR42" s="14" t="str">
        <f t="shared" ca="1" si="130"/>
        <v xml:space="preserve">8 + 8 : (−4) − 2 = </v>
      </c>
      <c r="CS42" s="14" t="str">
        <f t="shared" ca="1" si="131"/>
        <v xml:space="preserve">8 − 8 : (−4) − 2 = </v>
      </c>
      <c r="CT42" s="14" t="str">
        <f t="shared" ca="1" si="132"/>
        <v xml:space="preserve">−2 ∙ (−4) + 8 : (−4) = </v>
      </c>
      <c r="CU42" s="14" t="str">
        <f t="shared" ca="1" si="133"/>
        <v xml:space="preserve">−2 ∙ (−4) − 8 : (−4) = </v>
      </c>
      <c r="CV42" s="14" t="str">
        <f t="shared" ca="1" si="134"/>
        <v xml:space="preserve">8 : (−4) + (−2) ∙ (−4) = </v>
      </c>
      <c r="CW42" s="14" t="str">
        <f t="shared" ca="1" si="135"/>
        <v xml:space="preserve">8 : (−4) − (−2) ∙ (−4) = </v>
      </c>
      <c r="CX42" s="91">
        <f t="shared" ca="1" si="136"/>
        <v>-2</v>
      </c>
      <c r="CY42" s="16">
        <f t="shared" ca="1" si="137"/>
        <v>-4</v>
      </c>
      <c r="CZ42" s="16">
        <f t="shared" ca="1" si="138"/>
        <v>-2</v>
      </c>
      <c r="DA42" s="16">
        <f t="shared" ca="1" si="139"/>
        <v>6</v>
      </c>
      <c r="DB42" s="16">
        <f t="shared" ca="1" si="140"/>
        <v>8</v>
      </c>
      <c r="DC42" s="16">
        <f t="shared" ca="1" si="141"/>
        <v>8</v>
      </c>
      <c r="DD42" s="16">
        <f t="shared" ca="1" si="142"/>
        <v>-4</v>
      </c>
      <c r="DE42" s="16">
        <f t="shared" ca="1" si="143"/>
        <v>-2</v>
      </c>
      <c r="DF42" s="16">
        <f t="shared" ca="1" si="144"/>
        <v>8</v>
      </c>
      <c r="DG42" s="16">
        <f t="shared" ca="1" si="145"/>
        <v>2</v>
      </c>
      <c r="DH42" s="16">
        <f t="shared" ca="1" si="146"/>
        <v>10</v>
      </c>
      <c r="DI42" s="92">
        <f t="shared" ca="1" si="147"/>
        <v>2</v>
      </c>
      <c r="DJ42" s="91" t="str">
        <f t="shared" ca="1" si="148"/>
        <v>(−2)</v>
      </c>
      <c r="DK42" s="16" t="str">
        <f t="shared" ca="1" si="149"/>
        <v>(−4)</v>
      </c>
      <c r="DL42" s="16" t="str">
        <f t="shared" ca="1" si="150"/>
        <v>(−2)</v>
      </c>
      <c r="DM42" s="16">
        <f t="shared" ca="1" si="151"/>
        <v>6</v>
      </c>
      <c r="DN42" s="16">
        <f t="shared" ca="1" si="152"/>
        <v>8</v>
      </c>
      <c r="DO42" s="16">
        <f t="shared" ca="1" si="153"/>
        <v>8</v>
      </c>
      <c r="DP42" s="16" t="str">
        <f t="shared" ca="1" si="154"/>
        <v>(−4)</v>
      </c>
      <c r="DQ42" s="16" t="str">
        <f t="shared" ca="1" si="155"/>
        <v>(−2)</v>
      </c>
      <c r="DR42" s="16">
        <f t="shared" ca="1" si="156"/>
        <v>8</v>
      </c>
      <c r="DS42" s="16">
        <f t="shared" ca="1" si="157"/>
        <v>2</v>
      </c>
      <c r="DT42" s="16">
        <f t="shared" ca="1" si="158"/>
        <v>10</v>
      </c>
      <c r="DU42" s="92">
        <f t="shared" ca="1" si="159"/>
        <v>2</v>
      </c>
      <c r="DV42" s="14" t="str">
        <f t="shared" ca="1" si="160"/>
        <v>−2</v>
      </c>
      <c r="DW42" s="14" t="str">
        <f t="shared" ca="1" si="161"/>
        <v>−4</v>
      </c>
      <c r="DX42" s="14" t="str">
        <f t="shared" ca="1" si="162"/>
        <v>−2</v>
      </c>
      <c r="DY42" s="14">
        <f t="shared" ca="1" si="163"/>
        <v>6</v>
      </c>
      <c r="DZ42" s="14">
        <f t="shared" ca="1" si="164"/>
        <v>8</v>
      </c>
      <c r="EA42" s="14">
        <f t="shared" ca="1" si="165"/>
        <v>8</v>
      </c>
      <c r="EB42" s="14" t="str">
        <f t="shared" ca="1" si="166"/>
        <v>−4</v>
      </c>
      <c r="EC42" s="14" t="str">
        <f t="shared" ca="1" si="167"/>
        <v>−2</v>
      </c>
      <c r="ED42" s="14">
        <f t="shared" ca="1" si="168"/>
        <v>8</v>
      </c>
      <c r="EE42" s="14">
        <f t="shared" ca="1" si="169"/>
        <v>2</v>
      </c>
      <c r="EF42" s="14">
        <f t="shared" ca="1" si="170"/>
        <v>10</v>
      </c>
      <c r="EG42" s="14">
        <f t="shared" ca="1" si="171"/>
        <v>2</v>
      </c>
      <c r="EH42" s="91" t="str">
        <f t="shared" ca="1" si="40"/>
        <v>(−2)</v>
      </c>
      <c r="EI42" s="16" t="str">
        <f t="shared" ca="1" si="41"/>
        <v>(−4)</v>
      </c>
      <c r="EJ42" s="16" t="str">
        <f t="shared" ca="1" si="42"/>
        <v>(−2)</v>
      </c>
      <c r="EK42" s="92">
        <f t="shared" ca="1" si="43"/>
        <v>6</v>
      </c>
      <c r="EL42" s="14">
        <f t="shared" ca="1" si="44"/>
        <v>9</v>
      </c>
      <c r="EM42" s="14">
        <f t="shared" ca="1" si="44"/>
        <v>9</v>
      </c>
      <c r="EN42" s="91" t="str">
        <f t="shared" ca="1" si="45"/>
        <v>(−4)</v>
      </c>
      <c r="EO42" s="92" t="str">
        <f t="shared" ca="1" si="46"/>
        <v>(−2)</v>
      </c>
      <c r="EP42" s="101">
        <f t="shared" ca="1" si="47"/>
        <v>8</v>
      </c>
      <c r="EQ42" s="101">
        <f t="shared" ca="1" si="48"/>
        <v>8</v>
      </c>
      <c r="ER42" s="91">
        <f t="shared" ca="1" si="49"/>
        <v>8</v>
      </c>
      <c r="ES42" s="92">
        <f t="shared" ca="1" si="50"/>
        <v>8</v>
      </c>
      <c r="ET42" s="14"/>
      <c r="EU42" s="14" t="str">
        <f t="shared" ca="1" si="172"/>
        <v xml:space="preserve">−9 ∙ 7 + 6 = </v>
      </c>
      <c r="EV42" s="14" t="str">
        <f t="shared" ca="1" si="173"/>
        <v xml:space="preserve">6 + (−9) ∙ 7 = </v>
      </c>
      <c r="EW42" s="14" t="str">
        <f t="shared" ca="1" si="174"/>
        <v xml:space="preserve">−9 ∙ 7 − 6 = </v>
      </c>
      <c r="EX42" s="14" t="str">
        <f t="shared" ca="1" si="175"/>
        <v xml:space="preserve">6 − (−9) ∙ 7 = </v>
      </c>
      <c r="EY42" s="14" t="str">
        <f t="shared" ca="1" si="176"/>
        <v xml:space="preserve">−9 ∙ 7 + 7 ∙ (−4) = </v>
      </c>
      <c r="EZ42" s="14" t="str">
        <f t="shared" ca="1" si="177"/>
        <v xml:space="preserve">−9 ∙ 7 − 7 ∙ (−4) = </v>
      </c>
      <c r="FA42" s="14" t="str">
        <f t="shared" ca="1" si="178"/>
        <v xml:space="preserve">6 + (−9) ∙ 7 + 5 = </v>
      </c>
      <c r="FB42" s="14" t="str">
        <f t="shared" ca="1" si="179"/>
        <v xml:space="preserve">6 − (−9) ∙ 7 + 5 = </v>
      </c>
      <c r="FC42" s="14" t="str">
        <f t="shared" ca="1" si="180"/>
        <v xml:space="preserve">6 + (−9) ∙ 7 − 5 = </v>
      </c>
      <c r="FD42" s="14" t="str">
        <f t="shared" ca="1" si="181"/>
        <v xml:space="preserve">6 − (−9) ∙ 7 − 5 = </v>
      </c>
      <c r="FE42" s="14" t="str">
        <f t="shared" ca="1" si="182"/>
        <v xml:space="preserve">−63 : 7 + 6 = </v>
      </c>
      <c r="FF42" s="14" t="str">
        <f t="shared" ca="1" si="183"/>
        <v xml:space="preserve">6 + (−63) : 7 = </v>
      </c>
      <c r="FG42" s="14" t="str">
        <f t="shared" ca="1" si="184"/>
        <v xml:space="preserve">−63 : 7 − 6 = </v>
      </c>
      <c r="FH42" s="14" t="str">
        <f t="shared" ca="1" si="185"/>
        <v xml:space="preserve">6 − (−63) : 7 = </v>
      </c>
      <c r="FI42" s="14" t="str">
        <f t="shared" ca="1" si="186"/>
        <v xml:space="preserve">−63 : 7 + 49 : 7 = </v>
      </c>
      <c r="FJ42" s="14" t="str">
        <f t="shared" ca="1" si="187"/>
        <v xml:space="preserve">−63 : 7 − 49 : 7 = </v>
      </c>
      <c r="FK42" s="14" t="str">
        <f t="shared" ca="1" si="188"/>
        <v xml:space="preserve">6 + (−63) : 7 + 5 = </v>
      </c>
      <c r="FL42" s="14" t="str">
        <f t="shared" ca="1" si="189"/>
        <v xml:space="preserve">6 − (−63) : 7 + 5 = </v>
      </c>
      <c r="FM42" s="14" t="str">
        <f t="shared" ca="1" si="190"/>
        <v xml:space="preserve">6 + (−63) : 7 − 5 = </v>
      </c>
      <c r="FN42" s="14" t="str">
        <f t="shared" ca="1" si="191"/>
        <v xml:space="preserve">6 − (−63) : 7 − 5 = </v>
      </c>
      <c r="FO42" s="14" t="str">
        <f t="shared" ca="1" si="192"/>
        <v xml:space="preserve">−9 ∙ 7 + (−63) : 7 = </v>
      </c>
      <c r="FP42" s="14" t="str">
        <f t="shared" ca="1" si="193"/>
        <v xml:space="preserve">−9 ∙ 7 − (−63) : 7 = </v>
      </c>
      <c r="FQ42" s="14" t="str">
        <f t="shared" ca="1" si="194"/>
        <v xml:space="preserve">−63 : 7 + (−9) ∙ 7 = </v>
      </c>
      <c r="FR42" s="14" t="str">
        <f t="shared" ca="1" si="195"/>
        <v xml:space="preserve">−63 : 7 − (−9) ∙ 7 = </v>
      </c>
      <c r="FS42" s="91">
        <f t="shared" ca="1" si="196"/>
        <v>-9</v>
      </c>
      <c r="FT42" s="16">
        <f t="shared" ca="1" si="197"/>
        <v>7</v>
      </c>
      <c r="FU42" s="16">
        <f t="shared" ca="1" si="198"/>
        <v>7</v>
      </c>
      <c r="FV42" s="16">
        <f t="shared" ca="1" si="199"/>
        <v>-4</v>
      </c>
      <c r="FW42" s="16">
        <f t="shared" ca="1" si="200"/>
        <v>-63</v>
      </c>
      <c r="FX42" s="16">
        <f t="shared" ca="1" si="201"/>
        <v>49</v>
      </c>
      <c r="FY42" s="16">
        <f t="shared" ca="1" si="202"/>
        <v>7</v>
      </c>
      <c r="FZ42" s="16">
        <f t="shared" ca="1" si="203"/>
        <v>7</v>
      </c>
      <c r="GA42" s="16">
        <f t="shared" ca="1" si="204"/>
        <v>6</v>
      </c>
      <c r="GB42" s="16">
        <f t="shared" ca="1" si="205"/>
        <v>5</v>
      </c>
      <c r="GC42" s="16">
        <f t="shared" ca="1" si="206"/>
        <v>6</v>
      </c>
      <c r="GD42" s="92">
        <f t="shared" ca="1" si="207"/>
        <v>15</v>
      </c>
      <c r="GE42" s="91" t="str">
        <f t="shared" ca="1" si="208"/>
        <v>(−9)</v>
      </c>
      <c r="GF42" s="16">
        <f t="shared" ca="1" si="52"/>
        <v>7</v>
      </c>
      <c r="GG42" s="16">
        <f t="shared" ca="1" si="53"/>
        <v>7</v>
      </c>
      <c r="GH42" s="16" t="str">
        <f t="shared" ca="1" si="54"/>
        <v>(−4)</v>
      </c>
      <c r="GI42" s="16" t="str">
        <f t="shared" ca="1" si="55"/>
        <v>(−63)</v>
      </c>
      <c r="GJ42" s="16">
        <f t="shared" ca="1" si="56"/>
        <v>49</v>
      </c>
      <c r="GK42" s="16">
        <f t="shared" ca="1" si="57"/>
        <v>7</v>
      </c>
      <c r="GL42" s="16">
        <f t="shared" ca="1" si="58"/>
        <v>7</v>
      </c>
      <c r="GM42" s="16">
        <f t="shared" ca="1" si="59"/>
        <v>6</v>
      </c>
      <c r="GN42" s="16">
        <f t="shared" ca="1" si="60"/>
        <v>5</v>
      </c>
      <c r="GO42" s="16">
        <f t="shared" ca="1" si="61"/>
        <v>6</v>
      </c>
      <c r="GP42" s="92">
        <f t="shared" ca="1" si="62"/>
        <v>15</v>
      </c>
      <c r="GQ42" s="14" t="str">
        <f t="shared" ca="1" si="209"/>
        <v>−9</v>
      </c>
      <c r="GR42" s="14">
        <f t="shared" ca="1" si="63"/>
        <v>7</v>
      </c>
      <c r="GS42" s="14">
        <f t="shared" ca="1" si="64"/>
        <v>7</v>
      </c>
      <c r="GT42" s="14" t="str">
        <f t="shared" ca="1" si="65"/>
        <v>−4</v>
      </c>
      <c r="GU42" s="14" t="str">
        <f t="shared" ca="1" si="66"/>
        <v>−63</v>
      </c>
      <c r="GV42" s="14">
        <f t="shared" ca="1" si="67"/>
        <v>49</v>
      </c>
      <c r="GW42" s="14">
        <f t="shared" ca="1" si="68"/>
        <v>7</v>
      </c>
      <c r="GX42" s="14">
        <f t="shared" ca="1" si="69"/>
        <v>7</v>
      </c>
      <c r="GY42" s="14">
        <f t="shared" ca="1" si="70"/>
        <v>6</v>
      </c>
      <c r="GZ42" s="14">
        <f t="shared" ca="1" si="71"/>
        <v>5</v>
      </c>
      <c r="HA42" s="14">
        <f t="shared" ca="1" si="72"/>
        <v>6</v>
      </c>
      <c r="HB42" s="14">
        <f t="shared" ca="1" si="73"/>
        <v>15</v>
      </c>
    </row>
    <row r="43" spans="1:210" ht="69.95" customHeight="1" x14ac:dyDescent="0.25">
      <c r="A43" s="1" t="s">
        <v>8</v>
      </c>
      <c r="B43" s="2" t="str">
        <f t="shared" ca="1" si="74"/>
        <v xml:space="preserve">−3 ∙ 2 − (−4) ∙ 8 = </v>
      </c>
      <c r="C43" s="2"/>
      <c r="D43" s="2"/>
      <c r="E43" s="2"/>
      <c r="F43" s="2"/>
      <c r="G43" s="1" t="s">
        <v>18</v>
      </c>
      <c r="H43" s="2" t="str">
        <f t="shared" ca="1" si="75"/>
        <v xml:space="preserve">−4 ∙ 0 − 14 = </v>
      </c>
      <c r="I43" s="2"/>
      <c r="J43" s="2"/>
      <c r="K43" s="2"/>
      <c r="M43" s="61"/>
      <c r="N43" s="30">
        <f t="shared" ca="1" si="76"/>
        <v>6</v>
      </c>
      <c r="O43" s="30">
        <f t="shared" ca="1" si="77"/>
        <v>-3</v>
      </c>
      <c r="P43" s="30">
        <f t="shared" ca="1" si="78"/>
        <v>2</v>
      </c>
      <c r="Q43" s="30">
        <f t="shared" ca="1" si="79"/>
        <v>-4</v>
      </c>
      <c r="R43" s="30">
        <f t="shared" ca="1" si="80"/>
        <v>8</v>
      </c>
      <c r="S43" s="30">
        <f t="shared" ca="1" si="81"/>
        <v>-6</v>
      </c>
      <c r="T43" s="30">
        <f t="shared" ca="1" si="82"/>
        <v>-8</v>
      </c>
      <c r="U43" s="30">
        <f t="shared" ca="1" si="83"/>
        <v>2</v>
      </c>
      <c r="V43" s="30">
        <f t="shared" ca="1" si="84"/>
        <v>-4</v>
      </c>
      <c r="W43" s="30">
        <f t="shared" ca="1" si="85"/>
        <v>8</v>
      </c>
      <c r="X43" s="30">
        <f t="shared" ca="1" si="86"/>
        <v>9</v>
      </c>
      <c r="Y43" s="30">
        <f t="shared" ca="1" si="87"/>
        <v>1</v>
      </c>
      <c r="Z43" s="30">
        <f t="shared" ca="1" si="88"/>
        <v>7</v>
      </c>
      <c r="AA43" s="102" t="str">
        <f t="shared" ca="1" si="24"/>
        <v xml:space="preserve">−3 ∙ 2 − (−4) ∙ 8 = </v>
      </c>
      <c r="AB43" s="101">
        <f t="shared" ca="1" si="25"/>
        <v>26</v>
      </c>
      <c r="AD43" s="105">
        <f t="shared" ca="1" si="89"/>
        <v>3</v>
      </c>
      <c r="AE43" s="105">
        <f t="shared" ca="1" si="90"/>
        <v>-4</v>
      </c>
      <c r="AF43" s="105">
        <f t="shared" ca="1" si="91"/>
        <v>0</v>
      </c>
      <c r="AG43" s="105">
        <f t="shared" ca="1" si="92"/>
        <v>-9</v>
      </c>
      <c r="AH43" s="105">
        <f t="shared" ca="1" si="93"/>
        <v>-1</v>
      </c>
      <c r="AI43" s="105">
        <f t="shared" ca="1" si="94"/>
        <v>36</v>
      </c>
      <c r="AJ43" s="105">
        <f t="shared" ca="1" si="95"/>
        <v>0</v>
      </c>
      <c r="AK43" s="105">
        <f t="shared" ca="1" si="96"/>
        <v>-9</v>
      </c>
      <c r="AL43" s="105">
        <f t="shared" ca="1" si="97"/>
        <v>-9</v>
      </c>
      <c r="AM43" s="105">
        <f t="shared" ca="1" si="98"/>
        <v>14</v>
      </c>
      <c r="AN43" s="105">
        <f t="shared" ca="1" si="99"/>
        <v>10</v>
      </c>
      <c r="AO43" s="105">
        <f t="shared" ca="1" si="100"/>
        <v>4</v>
      </c>
      <c r="AP43" s="105">
        <f t="shared" ca="1" si="101"/>
        <v>3</v>
      </c>
      <c r="AQ43" s="102" t="str">
        <f t="shared" ca="1" si="27"/>
        <v xml:space="preserve">−4 ∙ 0 − 14 = </v>
      </c>
      <c r="AR43" s="101">
        <f t="shared" ca="1" si="28"/>
        <v>-14</v>
      </c>
      <c r="AS43" s="100"/>
      <c r="AT43" s="101">
        <f t="shared" ca="1" si="29"/>
        <v>6</v>
      </c>
      <c r="AU43" s="101">
        <f t="shared" ca="1" si="30"/>
        <v>-3</v>
      </c>
      <c r="AV43" s="101">
        <f t="shared" ca="1" si="30"/>
        <v>2</v>
      </c>
      <c r="AW43" s="101">
        <f t="shared" ca="1" si="30"/>
        <v>-4</v>
      </c>
      <c r="AX43" s="101">
        <f t="shared" ca="1" si="30"/>
        <v>8</v>
      </c>
      <c r="AY43" s="101">
        <f t="shared" ca="1" si="102"/>
        <v>-6</v>
      </c>
      <c r="AZ43" s="101">
        <f t="shared" ca="1" si="103"/>
        <v>-8</v>
      </c>
      <c r="BA43" s="101">
        <f t="shared" ca="1" si="104"/>
        <v>2</v>
      </c>
      <c r="BB43" s="101">
        <f t="shared" ca="1" si="105"/>
        <v>-4</v>
      </c>
      <c r="BC43" s="101">
        <f t="shared" ca="1" si="106"/>
        <v>8</v>
      </c>
      <c r="BD43" s="101">
        <f t="shared" ca="1" si="31"/>
        <v>9</v>
      </c>
      <c r="BE43" s="101">
        <f t="shared" ca="1" si="31"/>
        <v>1</v>
      </c>
      <c r="BF43" s="101">
        <f t="shared" ca="1" si="31"/>
        <v>7</v>
      </c>
      <c r="BG43" s="50">
        <f t="shared" ca="1" si="32"/>
        <v>6</v>
      </c>
      <c r="BH43" s="50">
        <f t="shared" ca="1" si="32"/>
        <v>-8</v>
      </c>
      <c r="BI43" s="100"/>
      <c r="BJ43" s="101">
        <f t="shared" ca="1" si="33"/>
        <v>3</v>
      </c>
      <c r="BK43" s="101">
        <f t="shared" ca="1" si="34"/>
        <v>-4</v>
      </c>
      <c r="BL43" s="101">
        <f t="shared" ca="1" si="34"/>
        <v>0</v>
      </c>
      <c r="BM43" s="101">
        <f t="shared" ca="1" si="34"/>
        <v>-9</v>
      </c>
      <c r="BN43" s="101">
        <f t="shared" ca="1" si="34"/>
        <v>-1</v>
      </c>
      <c r="BO43" s="101">
        <f t="shared" ca="1" si="107"/>
        <v>36</v>
      </c>
      <c r="BP43" s="101">
        <f t="shared" ca="1" si="108"/>
        <v>0</v>
      </c>
      <c r="BQ43" s="101">
        <f t="shared" ca="1" si="109"/>
        <v>-9</v>
      </c>
      <c r="BR43" s="101">
        <f t="shared" ca="1" si="110"/>
        <v>-9</v>
      </c>
      <c r="BS43" s="101">
        <f t="shared" ca="1" si="111"/>
        <v>14</v>
      </c>
      <c r="BT43" s="101">
        <f t="shared" ca="1" si="35"/>
        <v>10</v>
      </c>
      <c r="BU43" s="101">
        <f t="shared" ca="1" si="35"/>
        <v>4</v>
      </c>
      <c r="BV43" s="101">
        <f t="shared" ca="1" si="35"/>
        <v>3</v>
      </c>
      <c r="BW43" s="50">
        <f t="shared" ca="1" si="36"/>
        <v>-9</v>
      </c>
      <c r="BX43" s="50">
        <f t="shared" ca="1" si="36"/>
        <v>-2</v>
      </c>
      <c r="BZ43" s="14" t="str">
        <f t="shared" ca="1" si="112"/>
        <v xml:space="preserve">−3 ∙ 2 + 8 = </v>
      </c>
      <c r="CA43" s="14" t="str">
        <f t="shared" ca="1" si="113"/>
        <v xml:space="preserve">8 + (−3) ∙ 2 = </v>
      </c>
      <c r="CB43" s="14" t="str">
        <f t="shared" ca="1" si="114"/>
        <v xml:space="preserve">−3 ∙ 2 − 8 = </v>
      </c>
      <c r="CC43" s="14" t="str">
        <f t="shared" ca="1" si="115"/>
        <v xml:space="preserve">8 − (−3) ∙ 2 = </v>
      </c>
      <c r="CD43" s="14" t="str">
        <f t="shared" ca="1" si="116"/>
        <v xml:space="preserve">−3 ∙ 2 + (−4) ∙ 8 = </v>
      </c>
      <c r="CE43" s="14" t="str">
        <f t="shared" ca="1" si="117"/>
        <v xml:space="preserve">−3 ∙ 2 − (−4) ∙ 8 = </v>
      </c>
      <c r="CF43" s="14" t="str">
        <f t="shared" ca="1" si="118"/>
        <v xml:space="preserve">8 + (−3) ∙ 2 + 9 = </v>
      </c>
      <c r="CG43" s="14" t="str">
        <f t="shared" ca="1" si="119"/>
        <v xml:space="preserve">8 − (−3) ∙ 2 + 9 = </v>
      </c>
      <c r="CH43" s="14" t="str">
        <f t="shared" ca="1" si="120"/>
        <v xml:space="preserve">8 + (−3) ∙ 2 − 9 = </v>
      </c>
      <c r="CI43" s="14" t="str">
        <f t="shared" ca="1" si="121"/>
        <v xml:space="preserve">8 − (−3) ∙ 2 − 9 = </v>
      </c>
      <c r="CJ43" s="14" t="str">
        <f t="shared" ca="1" si="122"/>
        <v xml:space="preserve">−6 : 2 + 8 = </v>
      </c>
      <c r="CK43" s="14" t="str">
        <f t="shared" ca="1" si="123"/>
        <v xml:space="preserve">8 + (−6) : 2 = </v>
      </c>
      <c r="CL43" s="14" t="str">
        <f t="shared" ca="1" si="124"/>
        <v xml:space="preserve">−6 : 2 − 8 = </v>
      </c>
      <c r="CM43" s="14" t="str">
        <f t="shared" ca="1" si="125"/>
        <v xml:space="preserve">8 − (−6) : 2 = </v>
      </c>
      <c r="CN43" s="14" t="str">
        <f t="shared" ca="1" si="126"/>
        <v xml:space="preserve">−6 : 2 + (−8) : (−4) = </v>
      </c>
      <c r="CO43" s="14" t="str">
        <f t="shared" ca="1" si="127"/>
        <v xml:space="preserve">−6 : 2 − (−8) : (−4) = </v>
      </c>
      <c r="CP43" s="14" t="str">
        <f t="shared" ca="1" si="128"/>
        <v xml:space="preserve">8 + (−6) : 2 + 9 = </v>
      </c>
      <c r="CQ43" s="14" t="str">
        <f t="shared" ca="1" si="129"/>
        <v xml:space="preserve">8 − (−6) : 2 + 9 = </v>
      </c>
      <c r="CR43" s="14" t="str">
        <f t="shared" ca="1" si="130"/>
        <v xml:space="preserve">8 + (−6) : 2 − 9 = </v>
      </c>
      <c r="CS43" s="14" t="str">
        <f t="shared" ca="1" si="131"/>
        <v xml:space="preserve">8 − (−6) : 2 − 9 = </v>
      </c>
      <c r="CT43" s="14" t="str">
        <f t="shared" ca="1" si="132"/>
        <v xml:space="preserve">−3 ∙ 2 + (−6) : 2 = </v>
      </c>
      <c r="CU43" s="14" t="str">
        <f t="shared" ca="1" si="133"/>
        <v xml:space="preserve">−3 ∙ 2 − (−6) : 2 = </v>
      </c>
      <c r="CV43" s="14" t="str">
        <f t="shared" ca="1" si="134"/>
        <v xml:space="preserve">−6 : 2 + (−3) ∙ 2 = </v>
      </c>
      <c r="CW43" s="14" t="str">
        <f t="shared" ca="1" si="135"/>
        <v xml:space="preserve">−6 : 2 − (−3) ∙ 2 = </v>
      </c>
      <c r="CX43" s="91">
        <f t="shared" ca="1" si="136"/>
        <v>-3</v>
      </c>
      <c r="CY43" s="16">
        <f t="shared" ca="1" si="137"/>
        <v>2</v>
      </c>
      <c r="CZ43" s="16">
        <f t="shared" ca="1" si="138"/>
        <v>-4</v>
      </c>
      <c r="DA43" s="16">
        <f t="shared" ca="1" si="139"/>
        <v>8</v>
      </c>
      <c r="DB43" s="16">
        <f t="shared" ca="1" si="140"/>
        <v>-6</v>
      </c>
      <c r="DC43" s="16">
        <f t="shared" ca="1" si="141"/>
        <v>-8</v>
      </c>
      <c r="DD43" s="16">
        <f t="shared" ca="1" si="142"/>
        <v>2</v>
      </c>
      <c r="DE43" s="16">
        <f t="shared" ca="1" si="143"/>
        <v>-4</v>
      </c>
      <c r="DF43" s="16">
        <f t="shared" ca="1" si="144"/>
        <v>8</v>
      </c>
      <c r="DG43" s="16">
        <f t="shared" ca="1" si="145"/>
        <v>9</v>
      </c>
      <c r="DH43" s="16">
        <f t="shared" ca="1" si="146"/>
        <v>1</v>
      </c>
      <c r="DI43" s="92">
        <f t="shared" ca="1" si="147"/>
        <v>7</v>
      </c>
      <c r="DJ43" s="91" t="str">
        <f t="shared" ca="1" si="148"/>
        <v>(−3)</v>
      </c>
      <c r="DK43" s="16">
        <f t="shared" ca="1" si="149"/>
        <v>2</v>
      </c>
      <c r="DL43" s="16" t="str">
        <f t="shared" ca="1" si="150"/>
        <v>(−4)</v>
      </c>
      <c r="DM43" s="16">
        <f t="shared" ca="1" si="151"/>
        <v>8</v>
      </c>
      <c r="DN43" s="16" t="str">
        <f t="shared" ca="1" si="152"/>
        <v>(−6)</v>
      </c>
      <c r="DO43" s="16" t="str">
        <f t="shared" ca="1" si="153"/>
        <v>(−8)</v>
      </c>
      <c r="DP43" s="16">
        <f t="shared" ca="1" si="154"/>
        <v>2</v>
      </c>
      <c r="DQ43" s="16" t="str">
        <f t="shared" ca="1" si="155"/>
        <v>(−4)</v>
      </c>
      <c r="DR43" s="16">
        <f t="shared" ca="1" si="156"/>
        <v>8</v>
      </c>
      <c r="DS43" s="16">
        <f t="shared" ca="1" si="157"/>
        <v>9</v>
      </c>
      <c r="DT43" s="16">
        <f t="shared" ca="1" si="158"/>
        <v>1</v>
      </c>
      <c r="DU43" s="92">
        <f t="shared" ca="1" si="159"/>
        <v>7</v>
      </c>
      <c r="DV43" s="14" t="str">
        <f t="shared" ca="1" si="160"/>
        <v>−3</v>
      </c>
      <c r="DW43" s="14">
        <f t="shared" ca="1" si="161"/>
        <v>2</v>
      </c>
      <c r="DX43" s="14" t="str">
        <f t="shared" ca="1" si="162"/>
        <v>−4</v>
      </c>
      <c r="DY43" s="14">
        <f t="shared" ca="1" si="163"/>
        <v>8</v>
      </c>
      <c r="DZ43" s="14" t="str">
        <f t="shared" ca="1" si="164"/>
        <v>−6</v>
      </c>
      <c r="EA43" s="14" t="str">
        <f t="shared" ca="1" si="165"/>
        <v>−8</v>
      </c>
      <c r="EB43" s="14">
        <f t="shared" ca="1" si="166"/>
        <v>2</v>
      </c>
      <c r="EC43" s="14" t="str">
        <f t="shared" ca="1" si="167"/>
        <v>−4</v>
      </c>
      <c r="ED43" s="14">
        <f t="shared" ca="1" si="168"/>
        <v>8</v>
      </c>
      <c r="EE43" s="14">
        <f t="shared" ca="1" si="169"/>
        <v>9</v>
      </c>
      <c r="EF43" s="14">
        <f t="shared" ca="1" si="170"/>
        <v>1</v>
      </c>
      <c r="EG43" s="14">
        <f t="shared" ca="1" si="171"/>
        <v>7</v>
      </c>
      <c r="EH43" s="91" t="str">
        <f t="shared" ca="1" si="40"/>
        <v>(−3)</v>
      </c>
      <c r="EI43" s="16">
        <f t="shared" ca="1" si="41"/>
        <v>2</v>
      </c>
      <c r="EJ43" s="16" t="str">
        <f t="shared" ca="1" si="42"/>
        <v>(−4)</v>
      </c>
      <c r="EK43" s="92">
        <f t="shared" ca="1" si="43"/>
        <v>8</v>
      </c>
      <c r="EL43" s="14">
        <f t="shared" ca="1" si="44"/>
        <v>-2</v>
      </c>
      <c r="EM43" s="14">
        <f t="shared" ca="1" si="44"/>
        <v>1</v>
      </c>
      <c r="EN43" s="91">
        <f t="shared" ca="1" si="45"/>
        <v>2</v>
      </c>
      <c r="EO43" s="92" t="str">
        <f t="shared" ca="1" si="46"/>
        <v>(−4)</v>
      </c>
      <c r="EP43" s="101" t="str">
        <f t="shared" ca="1" si="47"/>
        <v>−6</v>
      </c>
      <c r="EQ43" s="101" t="str">
        <f t="shared" ca="1" si="48"/>
        <v>−8</v>
      </c>
      <c r="ER43" s="91" t="str">
        <f t="shared" ca="1" si="49"/>
        <v>(−6)</v>
      </c>
      <c r="ES43" s="92" t="str">
        <f t="shared" ca="1" si="50"/>
        <v>(−8)</v>
      </c>
      <c r="ET43" s="14"/>
      <c r="EU43" s="14" t="str">
        <f t="shared" ca="1" si="172"/>
        <v xml:space="preserve">−4 ∙ 0 + 14 = </v>
      </c>
      <c r="EV43" s="14" t="str">
        <f t="shared" ca="1" si="173"/>
        <v xml:space="preserve">14 + (−4) ∙ 0 = </v>
      </c>
      <c r="EW43" s="14" t="str">
        <f t="shared" ca="1" si="174"/>
        <v xml:space="preserve">−4 ∙ 0 − 14 = </v>
      </c>
      <c r="EX43" s="14" t="str">
        <f t="shared" ca="1" si="175"/>
        <v xml:space="preserve">14 − (−4) ∙ 0 = </v>
      </c>
      <c r="EY43" s="14" t="str">
        <f t="shared" ca="1" si="176"/>
        <v xml:space="preserve">−4 ∙ 0 + (−9) ∙ (−1) = </v>
      </c>
      <c r="EZ43" s="14" t="str">
        <f t="shared" ca="1" si="177"/>
        <v xml:space="preserve">−4 ∙ 0 − (−9) ∙ (−1) = </v>
      </c>
      <c r="FA43" s="14" t="str">
        <f t="shared" ca="1" si="178"/>
        <v xml:space="preserve">14 + (−4) ∙ 0 + 10 = </v>
      </c>
      <c r="FB43" s="14" t="str">
        <f t="shared" ca="1" si="179"/>
        <v xml:space="preserve">14 − (−4) ∙ 0 + 10 = </v>
      </c>
      <c r="FC43" s="14" t="str">
        <f t="shared" ca="1" si="180"/>
        <v xml:space="preserve">14 + (−4) ∙ 0 − 10 = </v>
      </c>
      <c r="FD43" s="14" t="str">
        <f t="shared" ca="1" si="181"/>
        <v xml:space="preserve">14 − (−4) ∙ 0 − 10 = </v>
      </c>
      <c r="FE43" s="14" t="str">
        <f t="shared" ca="1" si="182"/>
        <v xml:space="preserve">36 : (−9) + 14 = </v>
      </c>
      <c r="FF43" s="14" t="str">
        <f t="shared" ca="1" si="183"/>
        <v xml:space="preserve">14 + 36 : (−9) = </v>
      </c>
      <c r="FG43" s="14" t="str">
        <f t="shared" ca="1" si="184"/>
        <v xml:space="preserve">36 : (−9) − 14 = </v>
      </c>
      <c r="FH43" s="14" t="str">
        <f t="shared" ca="1" si="185"/>
        <v xml:space="preserve">14 − 36 : (−9) = </v>
      </c>
      <c r="FI43" s="14" t="str">
        <f t="shared" ca="1" si="186"/>
        <v xml:space="preserve">36 : (−9) + 0 : (−9) = </v>
      </c>
      <c r="FJ43" s="14" t="str">
        <f t="shared" ca="1" si="187"/>
        <v xml:space="preserve">36 : (−9) − 0 : (−9) = </v>
      </c>
      <c r="FK43" s="14" t="str">
        <f t="shared" ca="1" si="188"/>
        <v xml:space="preserve">14 + 36 : (−9) + 10 = </v>
      </c>
      <c r="FL43" s="14" t="str">
        <f t="shared" ca="1" si="189"/>
        <v xml:space="preserve">14 − 36 : (−9) + 10 = </v>
      </c>
      <c r="FM43" s="14" t="str">
        <f t="shared" ca="1" si="190"/>
        <v xml:space="preserve">14 + 36 : (−9) − 10 = </v>
      </c>
      <c r="FN43" s="14" t="str">
        <f t="shared" ca="1" si="191"/>
        <v xml:space="preserve">14 − 36 : (−9) − 10 = </v>
      </c>
      <c r="FO43" s="14" t="str">
        <f t="shared" ca="1" si="192"/>
        <v xml:space="preserve">−4 ∙ 0 + 36 : (−9) = </v>
      </c>
      <c r="FP43" s="14" t="str">
        <f t="shared" ca="1" si="193"/>
        <v xml:space="preserve">−4 ∙ 0 − 36 : (−9) = </v>
      </c>
      <c r="FQ43" s="14" t="str">
        <f t="shared" ca="1" si="194"/>
        <v xml:space="preserve">36 : (−9) + (−4) ∙ 0 = </v>
      </c>
      <c r="FR43" s="14" t="str">
        <f t="shared" ca="1" si="195"/>
        <v xml:space="preserve">36 : (−9) − (−4) ∙ 0 = </v>
      </c>
      <c r="FS43" s="91">
        <f t="shared" ca="1" si="196"/>
        <v>-4</v>
      </c>
      <c r="FT43" s="16">
        <f t="shared" ca="1" si="197"/>
        <v>0</v>
      </c>
      <c r="FU43" s="16">
        <f t="shared" ca="1" si="198"/>
        <v>-9</v>
      </c>
      <c r="FV43" s="16">
        <f t="shared" ca="1" si="199"/>
        <v>-1</v>
      </c>
      <c r="FW43" s="16">
        <f t="shared" ca="1" si="200"/>
        <v>36</v>
      </c>
      <c r="FX43" s="16">
        <f t="shared" ca="1" si="201"/>
        <v>0</v>
      </c>
      <c r="FY43" s="16">
        <f t="shared" ca="1" si="202"/>
        <v>-9</v>
      </c>
      <c r="FZ43" s="16">
        <f t="shared" ca="1" si="203"/>
        <v>-9</v>
      </c>
      <c r="GA43" s="16">
        <f t="shared" ca="1" si="204"/>
        <v>14</v>
      </c>
      <c r="GB43" s="16">
        <f t="shared" ca="1" si="205"/>
        <v>10</v>
      </c>
      <c r="GC43" s="16">
        <f t="shared" ca="1" si="206"/>
        <v>4</v>
      </c>
      <c r="GD43" s="92">
        <f t="shared" ca="1" si="207"/>
        <v>3</v>
      </c>
      <c r="GE43" s="91" t="str">
        <f t="shared" ca="1" si="208"/>
        <v>(−4)</v>
      </c>
      <c r="GF43" s="16">
        <f t="shared" ca="1" si="52"/>
        <v>0</v>
      </c>
      <c r="GG43" s="16" t="str">
        <f t="shared" ca="1" si="53"/>
        <v>(−9)</v>
      </c>
      <c r="GH43" s="16" t="str">
        <f t="shared" ca="1" si="54"/>
        <v>(−1)</v>
      </c>
      <c r="GI43" s="16">
        <f t="shared" ca="1" si="55"/>
        <v>36</v>
      </c>
      <c r="GJ43" s="16">
        <f t="shared" ca="1" si="56"/>
        <v>0</v>
      </c>
      <c r="GK43" s="16" t="str">
        <f t="shared" ca="1" si="57"/>
        <v>(−9)</v>
      </c>
      <c r="GL43" s="16" t="str">
        <f t="shared" ca="1" si="58"/>
        <v>(−9)</v>
      </c>
      <c r="GM43" s="16">
        <f t="shared" ca="1" si="59"/>
        <v>14</v>
      </c>
      <c r="GN43" s="16">
        <f t="shared" ca="1" si="60"/>
        <v>10</v>
      </c>
      <c r="GO43" s="16">
        <f t="shared" ca="1" si="61"/>
        <v>4</v>
      </c>
      <c r="GP43" s="92">
        <f t="shared" ca="1" si="62"/>
        <v>3</v>
      </c>
      <c r="GQ43" s="14" t="str">
        <f t="shared" ca="1" si="209"/>
        <v>−4</v>
      </c>
      <c r="GR43" s="14">
        <f t="shared" ca="1" si="63"/>
        <v>0</v>
      </c>
      <c r="GS43" s="14" t="str">
        <f t="shared" ca="1" si="64"/>
        <v>−9</v>
      </c>
      <c r="GT43" s="14" t="str">
        <f t="shared" ca="1" si="65"/>
        <v>−1</v>
      </c>
      <c r="GU43" s="14">
        <f t="shared" ca="1" si="66"/>
        <v>36</v>
      </c>
      <c r="GV43" s="14">
        <f t="shared" ca="1" si="67"/>
        <v>0</v>
      </c>
      <c r="GW43" s="14" t="str">
        <f t="shared" ca="1" si="68"/>
        <v>−9</v>
      </c>
      <c r="GX43" s="14" t="str">
        <f t="shared" ca="1" si="69"/>
        <v>−9</v>
      </c>
      <c r="GY43" s="14">
        <f t="shared" ca="1" si="70"/>
        <v>14</v>
      </c>
      <c r="GZ43" s="14">
        <f t="shared" ca="1" si="71"/>
        <v>10</v>
      </c>
      <c r="HA43" s="14">
        <f t="shared" ca="1" si="72"/>
        <v>4</v>
      </c>
      <c r="HB43" s="14">
        <f t="shared" ca="1" si="73"/>
        <v>3</v>
      </c>
    </row>
    <row r="44" spans="1:210" ht="69.95" customHeight="1" x14ac:dyDescent="0.25">
      <c r="A44" s="1" t="s">
        <v>9</v>
      </c>
      <c r="B44" s="2" t="str">
        <f t="shared" ca="1" si="74"/>
        <v xml:space="preserve">−3 ∙ (−9) − 4 ∙ 2 = </v>
      </c>
      <c r="C44" s="2"/>
      <c r="D44" s="2"/>
      <c r="E44" s="2"/>
      <c r="F44" s="2"/>
      <c r="G44" s="1" t="s">
        <v>19</v>
      </c>
      <c r="H44" s="2" t="str">
        <f t="shared" ca="1" si="75"/>
        <v xml:space="preserve">6 − (−4) ∙ (−2) + 16 = </v>
      </c>
      <c r="I44" s="2"/>
      <c r="J44" s="2"/>
      <c r="K44" s="2"/>
      <c r="M44" s="61"/>
      <c r="N44" s="30">
        <f t="shared" ca="1" si="76"/>
        <v>6</v>
      </c>
      <c r="O44" s="30">
        <f t="shared" ca="1" si="77"/>
        <v>-3</v>
      </c>
      <c r="P44" s="30">
        <f t="shared" ca="1" si="78"/>
        <v>-9</v>
      </c>
      <c r="Q44" s="30">
        <f t="shared" ca="1" si="79"/>
        <v>4</v>
      </c>
      <c r="R44" s="30">
        <f t="shared" ca="1" si="80"/>
        <v>2</v>
      </c>
      <c r="S44" s="30">
        <f t="shared" ca="1" si="81"/>
        <v>27</v>
      </c>
      <c r="T44" s="30">
        <f t="shared" ca="1" si="82"/>
        <v>-36</v>
      </c>
      <c r="U44" s="30">
        <f t="shared" ca="1" si="83"/>
        <v>-9</v>
      </c>
      <c r="V44" s="30">
        <f t="shared" ca="1" si="84"/>
        <v>4</v>
      </c>
      <c r="W44" s="30">
        <f t="shared" ca="1" si="85"/>
        <v>3</v>
      </c>
      <c r="X44" s="30">
        <f t="shared" ca="1" si="86"/>
        <v>2</v>
      </c>
      <c r="Y44" s="30">
        <f t="shared" ca="1" si="87"/>
        <v>6</v>
      </c>
      <c r="Z44" s="30">
        <f t="shared" ca="1" si="88"/>
        <v>8</v>
      </c>
      <c r="AA44" s="102" t="str">
        <f t="shared" ca="1" si="24"/>
        <v xml:space="preserve">−3 ∙ (−9) − 4 ∙ 2 = </v>
      </c>
      <c r="AB44" s="101">
        <f t="shared" ca="1" si="25"/>
        <v>19</v>
      </c>
      <c r="AD44" s="105">
        <f t="shared" ca="1" si="89"/>
        <v>8</v>
      </c>
      <c r="AE44" s="105">
        <f t="shared" ca="1" si="90"/>
        <v>-4</v>
      </c>
      <c r="AF44" s="105">
        <f t="shared" ca="1" si="91"/>
        <v>-2</v>
      </c>
      <c r="AG44" s="105">
        <f t="shared" ca="1" si="92"/>
        <v>-2</v>
      </c>
      <c r="AH44" s="105">
        <f t="shared" ca="1" si="93"/>
        <v>1</v>
      </c>
      <c r="AI44" s="105">
        <f t="shared" ca="1" si="94"/>
        <v>8</v>
      </c>
      <c r="AJ44" s="105">
        <f t="shared" ca="1" si="95"/>
        <v>4</v>
      </c>
      <c r="AK44" s="105">
        <f t="shared" ca="1" si="96"/>
        <v>-2</v>
      </c>
      <c r="AL44" s="105">
        <f t="shared" ca="1" si="97"/>
        <v>-2</v>
      </c>
      <c r="AM44" s="105">
        <f t="shared" ca="1" si="98"/>
        <v>6</v>
      </c>
      <c r="AN44" s="105">
        <f t="shared" ca="1" si="99"/>
        <v>16</v>
      </c>
      <c r="AO44" s="105">
        <f t="shared" ca="1" si="100"/>
        <v>13</v>
      </c>
      <c r="AP44" s="105">
        <f t="shared" ca="1" si="101"/>
        <v>15</v>
      </c>
      <c r="AQ44" s="102" t="str">
        <f t="shared" ca="1" si="27"/>
        <v xml:space="preserve">6 − (−4) ∙ (−2) + 16 = </v>
      </c>
      <c r="AR44" s="101">
        <f t="shared" ca="1" si="28"/>
        <v>14</v>
      </c>
      <c r="AS44" s="100"/>
      <c r="AT44" s="101">
        <f t="shared" ca="1" si="29"/>
        <v>6</v>
      </c>
      <c r="AU44" s="101">
        <f t="shared" ca="1" si="30"/>
        <v>-3</v>
      </c>
      <c r="AV44" s="101">
        <f t="shared" ca="1" si="30"/>
        <v>-9</v>
      </c>
      <c r="AW44" s="101">
        <f t="shared" ca="1" si="30"/>
        <v>4</v>
      </c>
      <c r="AX44" s="101">
        <f t="shared" ca="1" si="30"/>
        <v>2</v>
      </c>
      <c r="AY44" s="101">
        <f t="shared" ca="1" si="102"/>
        <v>27</v>
      </c>
      <c r="AZ44" s="101">
        <f t="shared" ca="1" si="103"/>
        <v>-36</v>
      </c>
      <c r="BA44" s="101">
        <f t="shared" ca="1" si="104"/>
        <v>-9</v>
      </c>
      <c r="BB44" s="101">
        <f t="shared" ca="1" si="105"/>
        <v>4</v>
      </c>
      <c r="BC44" s="101">
        <f t="shared" ca="1" si="106"/>
        <v>3</v>
      </c>
      <c r="BD44" s="101">
        <f t="shared" ca="1" si="31"/>
        <v>2</v>
      </c>
      <c r="BE44" s="101">
        <f t="shared" ca="1" si="31"/>
        <v>6</v>
      </c>
      <c r="BF44" s="101">
        <f t="shared" ca="1" si="31"/>
        <v>8</v>
      </c>
      <c r="BG44" s="50">
        <f t="shared" ca="1" si="32"/>
        <v>-9</v>
      </c>
      <c r="BH44" s="50">
        <f t="shared" ca="1" si="32"/>
        <v>7</v>
      </c>
      <c r="BI44" s="100"/>
      <c r="BJ44" s="101">
        <f t="shared" ca="1" si="33"/>
        <v>8</v>
      </c>
      <c r="BK44" s="101">
        <f t="shared" ca="1" si="34"/>
        <v>-4</v>
      </c>
      <c r="BL44" s="101">
        <f t="shared" ca="1" si="34"/>
        <v>-2</v>
      </c>
      <c r="BM44" s="101">
        <f t="shared" ca="1" si="34"/>
        <v>-2</v>
      </c>
      <c r="BN44" s="101">
        <f t="shared" ca="1" si="34"/>
        <v>1</v>
      </c>
      <c r="BO44" s="101">
        <f t="shared" ca="1" si="107"/>
        <v>8</v>
      </c>
      <c r="BP44" s="101">
        <f t="shared" ca="1" si="108"/>
        <v>4</v>
      </c>
      <c r="BQ44" s="101">
        <f t="shared" ca="1" si="109"/>
        <v>-2</v>
      </c>
      <c r="BR44" s="101">
        <f t="shared" ca="1" si="110"/>
        <v>-2</v>
      </c>
      <c r="BS44" s="101">
        <f t="shared" ca="1" si="111"/>
        <v>6</v>
      </c>
      <c r="BT44" s="101">
        <f t="shared" ca="1" si="35"/>
        <v>16</v>
      </c>
      <c r="BU44" s="101">
        <f t="shared" ca="1" si="35"/>
        <v>13</v>
      </c>
      <c r="BV44" s="101">
        <f t="shared" ca="1" si="35"/>
        <v>15</v>
      </c>
      <c r="BW44" s="50">
        <f t="shared" ca="1" si="36"/>
        <v>-7</v>
      </c>
      <c r="BX44" s="50">
        <f t="shared" ca="1" si="36"/>
        <v>6</v>
      </c>
      <c r="BZ44" s="14" t="str">
        <f t="shared" ca="1" si="112"/>
        <v xml:space="preserve">−3 ∙ (−9) + 3 = </v>
      </c>
      <c r="CA44" s="14" t="str">
        <f t="shared" ca="1" si="113"/>
        <v xml:space="preserve">3 + (−3) ∙ (−9) = </v>
      </c>
      <c r="CB44" s="14" t="str">
        <f t="shared" ca="1" si="114"/>
        <v xml:space="preserve">−3 ∙ (−9) − 3 = </v>
      </c>
      <c r="CC44" s="14" t="str">
        <f t="shared" ca="1" si="115"/>
        <v xml:space="preserve">3 − (−3) ∙ (−9) = </v>
      </c>
      <c r="CD44" s="14" t="str">
        <f t="shared" ca="1" si="116"/>
        <v xml:space="preserve">−3 ∙ (−9) + 4 ∙ 2 = </v>
      </c>
      <c r="CE44" s="14" t="str">
        <f t="shared" ca="1" si="117"/>
        <v xml:space="preserve">−3 ∙ (−9) − 4 ∙ 2 = </v>
      </c>
      <c r="CF44" s="14" t="str">
        <f t="shared" ca="1" si="118"/>
        <v xml:space="preserve">3 + (−3) ∙ (−9) + 2 = </v>
      </c>
      <c r="CG44" s="14" t="str">
        <f t="shared" ca="1" si="119"/>
        <v xml:space="preserve">3 − (−3) ∙ (−9) + 2 = </v>
      </c>
      <c r="CH44" s="14" t="str">
        <f t="shared" ca="1" si="120"/>
        <v xml:space="preserve">3 + (−3) ∙ (−9) − 2 = </v>
      </c>
      <c r="CI44" s="14" t="str">
        <f t="shared" ca="1" si="121"/>
        <v xml:space="preserve">3 − (−3) ∙ (−9) − 2 = </v>
      </c>
      <c r="CJ44" s="14" t="str">
        <f t="shared" ca="1" si="122"/>
        <v xml:space="preserve">27 : (−9) + 3 = </v>
      </c>
      <c r="CK44" s="14" t="str">
        <f t="shared" ca="1" si="123"/>
        <v xml:space="preserve">3 + 27 : (−9) = </v>
      </c>
      <c r="CL44" s="14" t="str">
        <f t="shared" ca="1" si="124"/>
        <v xml:space="preserve">27 : (−9) − 3 = </v>
      </c>
      <c r="CM44" s="14" t="str">
        <f t="shared" ca="1" si="125"/>
        <v xml:space="preserve">3 − 27 : (−9) = </v>
      </c>
      <c r="CN44" s="14" t="str">
        <f t="shared" ca="1" si="126"/>
        <v xml:space="preserve">27 : (−9) + (−36) : 4 = </v>
      </c>
      <c r="CO44" s="14" t="str">
        <f t="shared" ca="1" si="127"/>
        <v xml:space="preserve">27 : (−9) − (−36) : 4 = </v>
      </c>
      <c r="CP44" s="14" t="str">
        <f t="shared" ca="1" si="128"/>
        <v xml:space="preserve">3 + 27 : (−9) + 2 = </v>
      </c>
      <c r="CQ44" s="14" t="str">
        <f t="shared" ca="1" si="129"/>
        <v xml:space="preserve">3 − 27 : (−9) + 2 = </v>
      </c>
      <c r="CR44" s="14" t="str">
        <f t="shared" ca="1" si="130"/>
        <v xml:space="preserve">3 + 27 : (−9) − 2 = </v>
      </c>
      <c r="CS44" s="14" t="str">
        <f t="shared" ca="1" si="131"/>
        <v xml:space="preserve">3 − 27 : (−9) − 2 = </v>
      </c>
      <c r="CT44" s="14" t="str">
        <f t="shared" ca="1" si="132"/>
        <v xml:space="preserve">−3 ∙ (−9) + 27 : (−9) = </v>
      </c>
      <c r="CU44" s="14" t="str">
        <f t="shared" ca="1" si="133"/>
        <v xml:space="preserve">−3 ∙ (−9) − 27 : (−9) = </v>
      </c>
      <c r="CV44" s="14" t="str">
        <f t="shared" ca="1" si="134"/>
        <v xml:space="preserve">27 : (−9) + (−3) ∙ (−9) = </v>
      </c>
      <c r="CW44" s="14" t="str">
        <f t="shared" ca="1" si="135"/>
        <v xml:space="preserve">27 : (−9) − (−3) ∙ (−9) = </v>
      </c>
      <c r="CX44" s="91">
        <f t="shared" ca="1" si="136"/>
        <v>-3</v>
      </c>
      <c r="CY44" s="16">
        <f t="shared" ca="1" si="137"/>
        <v>-9</v>
      </c>
      <c r="CZ44" s="16">
        <f t="shared" ca="1" si="138"/>
        <v>4</v>
      </c>
      <c r="DA44" s="16">
        <f t="shared" ca="1" si="139"/>
        <v>2</v>
      </c>
      <c r="DB44" s="16">
        <f t="shared" ca="1" si="140"/>
        <v>27</v>
      </c>
      <c r="DC44" s="16">
        <f t="shared" ca="1" si="141"/>
        <v>-36</v>
      </c>
      <c r="DD44" s="16">
        <f t="shared" ca="1" si="142"/>
        <v>-9</v>
      </c>
      <c r="DE44" s="16">
        <f t="shared" ca="1" si="143"/>
        <v>4</v>
      </c>
      <c r="DF44" s="16">
        <f t="shared" ca="1" si="144"/>
        <v>3</v>
      </c>
      <c r="DG44" s="16">
        <f t="shared" ca="1" si="145"/>
        <v>2</v>
      </c>
      <c r="DH44" s="16">
        <f t="shared" ca="1" si="146"/>
        <v>6</v>
      </c>
      <c r="DI44" s="92">
        <f t="shared" ca="1" si="147"/>
        <v>8</v>
      </c>
      <c r="DJ44" s="91" t="str">
        <f t="shared" ca="1" si="148"/>
        <v>(−3)</v>
      </c>
      <c r="DK44" s="16" t="str">
        <f t="shared" ca="1" si="149"/>
        <v>(−9)</v>
      </c>
      <c r="DL44" s="16">
        <f t="shared" ca="1" si="150"/>
        <v>4</v>
      </c>
      <c r="DM44" s="16">
        <f t="shared" ca="1" si="151"/>
        <v>2</v>
      </c>
      <c r="DN44" s="16">
        <f t="shared" ca="1" si="152"/>
        <v>27</v>
      </c>
      <c r="DO44" s="16" t="str">
        <f t="shared" ca="1" si="153"/>
        <v>(−36)</v>
      </c>
      <c r="DP44" s="16" t="str">
        <f t="shared" ca="1" si="154"/>
        <v>(−9)</v>
      </c>
      <c r="DQ44" s="16">
        <f t="shared" ca="1" si="155"/>
        <v>4</v>
      </c>
      <c r="DR44" s="16">
        <f t="shared" ca="1" si="156"/>
        <v>3</v>
      </c>
      <c r="DS44" s="16">
        <f t="shared" ca="1" si="157"/>
        <v>2</v>
      </c>
      <c r="DT44" s="16">
        <f t="shared" ca="1" si="158"/>
        <v>6</v>
      </c>
      <c r="DU44" s="92">
        <f t="shared" ca="1" si="159"/>
        <v>8</v>
      </c>
      <c r="DV44" s="14" t="str">
        <f t="shared" ca="1" si="160"/>
        <v>−3</v>
      </c>
      <c r="DW44" s="14" t="str">
        <f t="shared" ca="1" si="161"/>
        <v>−9</v>
      </c>
      <c r="DX44" s="14">
        <f t="shared" ca="1" si="162"/>
        <v>4</v>
      </c>
      <c r="DY44" s="14">
        <f t="shared" ca="1" si="163"/>
        <v>2</v>
      </c>
      <c r="DZ44" s="14">
        <f t="shared" ca="1" si="164"/>
        <v>27</v>
      </c>
      <c r="EA44" s="14" t="str">
        <f t="shared" ca="1" si="165"/>
        <v>−36</v>
      </c>
      <c r="EB44" s="14" t="str">
        <f t="shared" ca="1" si="166"/>
        <v>−9</v>
      </c>
      <c r="EC44" s="14">
        <f t="shared" ca="1" si="167"/>
        <v>4</v>
      </c>
      <c r="ED44" s="14">
        <f t="shared" ca="1" si="168"/>
        <v>3</v>
      </c>
      <c r="EE44" s="14">
        <f t="shared" ca="1" si="169"/>
        <v>2</v>
      </c>
      <c r="EF44" s="14">
        <f t="shared" ca="1" si="170"/>
        <v>6</v>
      </c>
      <c r="EG44" s="14">
        <f t="shared" ca="1" si="171"/>
        <v>8</v>
      </c>
      <c r="EH44" s="91" t="str">
        <f t="shared" ca="1" si="40"/>
        <v>(−3)</v>
      </c>
      <c r="EI44" s="16" t="str">
        <f t="shared" ca="1" si="41"/>
        <v>(−9)</v>
      </c>
      <c r="EJ44" s="16">
        <f t="shared" ca="1" si="42"/>
        <v>4</v>
      </c>
      <c r="EK44" s="92">
        <f t="shared" ca="1" si="43"/>
        <v>2</v>
      </c>
      <c r="EL44" s="14">
        <f t="shared" ca="1" si="44"/>
        <v>1</v>
      </c>
      <c r="EM44" s="14">
        <f t="shared" ca="1" si="44"/>
        <v>5</v>
      </c>
      <c r="EN44" s="91" t="str">
        <f t="shared" ca="1" si="45"/>
        <v>(−9)</v>
      </c>
      <c r="EO44" s="92">
        <f t="shared" ca="1" si="46"/>
        <v>4</v>
      </c>
      <c r="EP44" s="101">
        <f t="shared" ca="1" si="47"/>
        <v>27</v>
      </c>
      <c r="EQ44" s="101" t="str">
        <f t="shared" ca="1" si="48"/>
        <v>−36</v>
      </c>
      <c r="ER44" s="91">
        <f t="shared" ca="1" si="49"/>
        <v>27</v>
      </c>
      <c r="ES44" s="92" t="str">
        <f t="shared" ca="1" si="50"/>
        <v>(−36)</v>
      </c>
      <c r="ET44" s="14"/>
      <c r="EU44" s="14" t="str">
        <f t="shared" ca="1" si="172"/>
        <v xml:space="preserve">−4 ∙ (−2) + 6 = </v>
      </c>
      <c r="EV44" s="14" t="str">
        <f t="shared" ca="1" si="173"/>
        <v xml:space="preserve">6 + (−4) ∙ (−2) = </v>
      </c>
      <c r="EW44" s="14" t="str">
        <f t="shared" ca="1" si="174"/>
        <v xml:space="preserve">−4 ∙ (−2) − 6 = </v>
      </c>
      <c r="EX44" s="14" t="str">
        <f t="shared" ca="1" si="175"/>
        <v xml:space="preserve">6 − (−4) ∙ (−2) = </v>
      </c>
      <c r="EY44" s="14" t="str">
        <f t="shared" ca="1" si="176"/>
        <v xml:space="preserve">−4 ∙ (−2) + (−2) ∙ 1 = </v>
      </c>
      <c r="EZ44" s="14" t="str">
        <f t="shared" ca="1" si="177"/>
        <v xml:space="preserve">−4 ∙ (−2) − (−2) ∙ 1 = </v>
      </c>
      <c r="FA44" s="14" t="str">
        <f t="shared" ca="1" si="178"/>
        <v xml:space="preserve">6 + (−4) ∙ (−2) + 16 = </v>
      </c>
      <c r="FB44" s="14" t="str">
        <f t="shared" ca="1" si="179"/>
        <v xml:space="preserve">6 − (−4) ∙ (−2) + 16 = </v>
      </c>
      <c r="FC44" s="14" t="str">
        <f t="shared" ca="1" si="180"/>
        <v xml:space="preserve">6 + (−4) ∙ (−2) − 16 = </v>
      </c>
      <c r="FD44" s="14" t="str">
        <f t="shared" ca="1" si="181"/>
        <v xml:space="preserve">6 − (−4) ∙ (−2) − 16 = </v>
      </c>
      <c r="FE44" s="14" t="str">
        <f t="shared" ca="1" si="182"/>
        <v xml:space="preserve">8 : (−2) + 6 = </v>
      </c>
      <c r="FF44" s="14" t="str">
        <f t="shared" ca="1" si="183"/>
        <v xml:space="preserve">6 + 8 : (−2) = </v>
      </c>
      <c r="FG44" s="14" t="str">
        <f t="shared" ca="1" si="184"/>
        <v xml:space="preserve">8 : (−2) − 6 = </v>
      </c>
      <c r="FH44" s="14" t="str">
        <f t="shared" ca="1" si="185"/>
        <v xml:space="preserve">6 − 8 : (−2) = </v>
      </c>
      <c r="FI44" s="14" t="str">
        <f t="shared" ca="1" si="186"/>
        <v xml:space="preserve">8 : (−2) + 4 : (−2) = </v>
      </c>
      <c r="FJ44" s="14" t="str">
        <f t="shared" ca="1" si="187"/>
        <v xml:space="preserve">8 : (−2) − 4 : (−2) = </v>
      </c>
      <c r="FK44" s="14" t="str">
        <f t="shared" ca="1" si="188"/>
        <v xml:space="preserve">6 + 8 : (−2) + 16 = </v>
      </c>
      <c r="FL44" s="14" t="str">
        <f t="shared" ca="1" si="189"/>
        <v xml:space="preserve">6 − 8 : (−2) + 16 = </v>
      </c>
      <c r="FM44" s="14" t="str">
        <f t="shared" ca="1" si="190"/>
        <v xml:space="preserve">6 + 8 : (−2) − 16 = </v>
      </c>
      <c r="FN44" s="14" t="str">
        <f t="shared" ca="1" si="191"/>
        <v xml:space="preserve">6 − 8 : (−2) − 16 = </v>
      </c>
      <c r="FO44" s="14" t="str">
        <f t="shared" ca="1" si="192"/>
        <v xml:space="preserve">−4 ∙ (−2) + 8 : (−2) = </v>
      </c>
      <c r="FP44" s="14" t="str">
        <f t="shared" ca="1" si="193"/>
        <v xml:space="preserve">−4 ∙ (−2) − 8 : (−2) = </v>
      </c>
      <c r="FQ44" s="14" t="str">
        <f t="shared" ca="1" si="194"/>
        <v xml:space="preserve">8 : (−2) + (−4) ∙ (−2) = </v>
      </c>
      <c r="FR44" s="14" t="str">
        <f t="shared" ca="1" si="195"/>
        <v xml:space="preserve">8 : (−2) − (−4) ∙ (−2) = </v>
      </c>
      <c r="FS44" s="91">
        <f t="shared" ca="1" si="196"/>
        <v>-4</v>
      </c>
      <c r="FT44" s="16">
        <f t="shared" ca="1" si="197"/>
        <v>-2</v>
      </c>
      <c r="FU44" s="16">
        <f t="shared" ca="1" si="198"/>
        <v>-2</v>
      </c>
      <c r="FV44" s="16">
        <f t="shared" ca="1" si="199"/>
        <v>1</v>
      </c>
      <c r="FW44" s="16">
        <f t="shared" ca="1" si="200"/>
        <v>8</v>
      </c>
      <c r="FX44" s="16">
        <f t="shared" ca="1" si="201"/>
        <v>4</v>
      </c>
      <c r="FY44" s="16">
        <f t="shared" ca="1" si="202"/>
        <v>-2</v>
      </c>
      <c r="FZ44" s="16">
        <f t="shared" ca="1" si="203"/>
        <v>-2</v>
      </c>
      <c r="GA44" s="16">
        <f t="shared" ca="1" si="204"/>
        <v>6</v>
      </c>
      <c r="GB44" s="16">
        <f t="shared" ca="1" si="205"/>
        <v>16</v>
      </c>
      <c r="GC44" s="16">
        <f t="shared" ca="1" si="206"/>
        <v>13</v>
      </c>
      <c r="GD44" s="92">
        <f t="shared" ca="1" si="207"/>
        <v>15</v>
      </c>
      <c r="GE44" s="91" t="str">
        <f t="shared" ca="1" si="208"/>
        <v>(−4)</v>
      </c>
      <c r="GF44" s="16" t="str">
        <f t="shared" ca="1" si="52"/>
        <v>(−2)</v>
      </c>
      <c r="GG44" s="16" t="str">
        <f t="shared" ca="1" si="53"/>
        <v>(−2)</v>
      </c>
      <c r="GH44" s="16">
        <f t="shared" ca="1" si="54"/>
        <v>1</v>
      </c>
      <c r="GI44" s="16">
        <f t="shared" ca="1" si="55"/>
        <v>8</v>
      </c>
      <c r="GJ44" s="16">
        <f t="shared" ca="1" si="56"/>
        <v>4</v>
      </c>
      <c r="GK44" s="16" t="str">
        <f t="shared" ca="1" si="57"/>
        <v>(−2)</v>
      </c>
      <c r="GL44" s="16" t="str">
        <f t="shared" ca="1" si="58"/>
        <v>(−2)</v>
      </c>
      <c r="GM44" s="16">
        <f t="shared" ca="1" si="59"/>
        <v>6</v>
      </c>
      <c r="GN44" s="16">
        <f t="shared" ca="1" si="60"/>
        <v>16</v>
      </c>
      <c r="GO44" s="16">
        <f t="shared" ca="1" si="61"/>
        <v>13</v>
      </c>
      <c r="GP44" s="92">
        <f t="shared" ca="1" si="62"/>
        <v>15</v>
      </c>
      <c r="GQ44" s="14" t="str">
        <f t="shared" ca="1" si="209"/>
        <v>−4</v>
      </c>
      <c r="GR44" s="14" t="str">
        <f t="shared" ca="1" si="63"/>
        <v>−2</v>
      </c>
      <c r="GS44" s="14" t="str">
        <f t="shared" ca="1" si="64"/>
        <v>−2</v>
      </c>
      <c r="GT44" s="14">
        <f t="shared" ca="1" si="65"/>
        <v>1</v>
      </c>
      <c r="GU44" s="14">
        <f t="shared" ca="1" si="66"/>
        <v>8</v>
      </c>
      <c r="GV44" s="14">
        <f t="shared" ca="1" si="67"/>
        <v>4</v>
      </c>
      <c r="GW44" s="14" t="str">
        <f t="shared" ca="1" si="68"/>
        <v>−2</v>
      </c>
      <c r="GX44" s="14" t="str">
        <f t="shared" ca="1" si="69"/>
        <v>−2</v>
      </c>
      <c r="GY44" s="14">
        <f t="shared" ca="1" si="70"/>
        <v>6</v>
      </c>
      <c r="GZ44" s="14">
        <f t="shared" ca="1" si="71"/>
        <v>16</v>
      </c>
      <c r="HA44" s="14">
        <f t="shared" ca="1" si="72"/>
        <v>13</v>
      </c>
      <c r="HB44" s="14">
        <f t="shared" ca="1" si="73"/>
        <v>15</v>
      </c>
    </row>
    <row r="45" spans="1:210" ht="69.95" customHeight="1" x14ac:dyDescent="0.25">
      <c r="A45" s="1" t="s">
        <v>10</v>
      </c>
      <c r="B45" s="2" t="str">
        <f t="shared" ca="1" si="74"/>
        <v xml:space="preserve">1 + 9 ∙ (−2) − 5 = </v>
      </c>
      <c r="C45" s="2"/>
      <c r="D45" s="2"/>
      <c r="E45" s="2"/>
      <c r="F45" s="2"/>
      <c r="G45" s="1" t="s">
        <v>20</v>
      </c>
      <c r="H45" s="2" t="str">
        <f t="shared" ca="1" si="75"/>
        <v xml:space="preserve">13 + 9 ∙ 2 − 12 = </v>
      </c>
      <c r="I45" s="2"/>
      <c r="J45" s="2"/>
      <c r="K45" s="2"/>
      <c r="M45" s="61"/>
      <c r="N45" s="30">
        <f t="shared" ca="1" si="76"/>
        <v>9</v>
      </c>
      <c r="O45" s="30">
        <f t="shared" ca="1" si="77"/>
        <v>9</v>
      </c>
      <c r="P45" s="30">
        <f t="shared" ca="1" si="78"/>
        <v>-2</v>
      </c>
      <c r="Q45" s="30">
        <f t="shared" ca="1" si="79"/>
        <v>2</v>
      </c>
      <c r="R45" s="30">
        <f t="shared" ca="1" si="80"/>
        <v>0</v>
      </c>
      <c r="S45" s="30">
        <f t="shared" ca="1" si="81"/>
        <v>-18</v>
      </c>
      <c r="T45" s="30">
        <f t="shared" ca="1" si="82"/>
        <v>-4</v>
      </c>
      <c r="U45" s="30">
        <f t="shared" ca="1" si="83"/>
        <v>-2</v>
      </c>
      <c r="V45" s="30">
        <f t="shared" ca="1" si="84"/>
        <v>2</v>
      </c>
      <c r="W45" s="30">
        <f t="shared" ca="1" si="85"/>
        <v>1</v>
      </c>
      <c r="X45" s="30">
        <f t="shared" ca="1" si="86"/>
        <v>5</v>
      </c>
      <c r="Y45" s="30">
        <f t="shared" ca="1" si="87"/>
        <v>2</v>
      </c>
      <c r="Z45" s="30">
        <f t="shared" ca="1" si="88"/>
        <v>8</v>
      </c>
      <c r="AA45" s="102" t="str">
        <f t="shared" ca="1" si="24"/>
        <v xml:space="preserve">1 + 9 ∙ (−2) − 5 = </v>
      </c>
      <c r="AB45" s="101">
        <f t="shared" ca="1" si="25"/>
        <v>-22</v>
      </c>
      <c r="AD45" s="105">
        <f t="shared" ca="1" si="89"/>
        <v>9</v>
      </c>
      <c r="AE45" s="105">
        <f t="shared" ca="1" si="90"/>
        <v>9</v>
      </c>
      <c r="AF45" s="105">
        <f t="shared" ca="1" si="91"/>
        <v>2</v>
      </c>
      <c r="AG45" s="105">
        <f t="shared" ca="1" si="92"/>
        <v>-3</v>
      </c>
      <c r="AH45" s="105">
        <f t="shared" ca="1" si="93"/>
        <v>-4</v>
      </c>
      <c r="AI45" s="105">
        <f t="shared" ca="1" si="94"/>
        <v>18</v>
      </c>
      <c r="AJ45" s="105">
        <f t="shared" ca="1" si="95"/>
        <v>-6</v>
      </c>
      <c r="AK45" s="105">
        <f t="shared" ca="1" si="96"/>
        <v>2</v>
      </c>
      <c r="AL45" s="105">
        <f t="shared" ca="1" si="97"/>
        <v>-3</v>
      </c>
      <c r="AM45" s="105">
        <f t="shared" ca="1" si="98"/>
        <v>13</v>
      </c>
      <c r="AN45" s="105">
        <f t="shared" ca="1" si="99"/>
        <v>12</v>
      </c>
      <c r="AO45" s="105">
        <f t="shared" ca="1" si="100"/>
        <v>15</v>
      </c>
      <c r="AP45" s="105">
        <f t="shared" ca="1" si="101"/>
        <v>20</v>
      </c>
      <c r="AQ45" s="102" t="str">
        <f t="shared" ca="1" si="27"/>
        <v xml:space="preserve">13 + 9 ∙ 2 − 12 = </v>
      </c>
      <c r="AR45" s="101">
        <f t="shared" ca="1" si="28"/>
        <v>19</v>
      </c>
      <c r="AS45" s="100"/>
      <c r="AT45" s="101">
        <f t="shared" ca="1" si="29"/>
        <v>9</v>
      </c>
      <c r="AU45" s="101">
        <f t="shared" ca="1" si="30"/>
        <v>9</v>
      </c>
      <c r="AV45" s="101">
        <f t="shared" ca="1" si="30"/>
        <v>-2</v>
      </c>
      <c r="AW45" s="101">
        <f t="shared" ca="1" si="30"/>
        <v>2</v>
      </c>
      <c r="AX45" s="101">
        <f t="shared" ca="1" si="30"/>
        <v>0</v>
      </c>
      <c r="AY45" s="101">
        <f t="shared" ca="1" si="102"/>
        <v>-18</v>
      </c>
      <c r="AZ45" s="101">
        <f t="shared" ca="1" si="103"/>
        <v>-4</v>
      </c>
      <c r="BA45" s="101">
        <f t="shared" ca="1" si="104"/>
        <v>-2</v>
      </c>
      <c r="BB45" s="101">
        <f t="shared" ca="1" si="105"/>
        <v>2</v>
      </c>
      <c r="BC45" s="101">
        <f t="shared" ca="1" si="106"/>
        <v>1</v>
      </c>
      <c r="BD45" s="101">
        <f t="shared" ca="1" si="31"/>
        <v>5</v>
      </c>
      <c r="BE45" s="101">
        <f t="shared" ca="1" si="31"/>
        <v>2</v>
      </c>
      <c r="BF45" s="101">
        <f t="shared" ca="1" si="31"/>
        <v>8</v>
      </c>
      <c r="BG45" s="50">
        <f t="shared" ca="1" si="32"/>
        <v>-7</v>
      </c>
      <c r="BH45" s="50">
        <f t="shared" ca="1" si="32"/>
        <v>0</v>
      </c>
      <c r="BI45" s="100"/>
      <c r="BJ45" s="101">
        <f t="shared" ca="1" si="33"/>
        <v>9</v>
      </c>
      <c r="BK45" s="101">
        <f t="shared" ca="1" si="34"/>
        <v>9</v>
      </c>
      <c r="BL45" s="101">
        <f t="shared" ca="1" si="34"/>
        <v>2</v>
      </c>
      <c r="BM45" s="101">
        <f t="shared" ca="1" si="34"/>
        <v>-3</v>
      </c>
      <c r="BN45" s="101">
        <f t="shared" ca="1" si="34"/>
        <v>-4</v>
      </c>
      <c r="BO45" s="101">
        <f t="shared" ca="1" si="107"/>
        <v>18</v>
      </c>
      <c r="BP45" s="101">
        <f t="shared" ca="1" si="108"/>
        <v>-6</v>
      </c>
      <c r="BQ45" s="101">
        <f t="shared" ca="1" si="109"/>
        <v>2</v>
      </c>
      <c r="BR45" s="101">
        <f t="shared" ca="1" si="110"/>
        <v>-3</v>
      </c>
      <c r="BS45" s="101">
        <f t="shared" ca="1" si="111"/>
        <v>13</v>
      </c>
      <c r="BT45" s="101">
        <f t="shared" ca="1" si="35"/>
        <v>12</v>
      </c>
      <c r="BU45" s="101">
        <f t="shared" ca="1" si="35"/>
        <v>15</v>
      </c>
      <c r="BV45" s="101">
        <f t="shared" ca="1" si="35"/>
        <v>20</v>
      </c>
      <c r="BW45" s="50">
        <f t="shared" ca="1" si="36"/>
        <v>-1</v>
      </c>
      <c r="BX45" s="50">
        <f t="shared" ca="1" si="36"/>
        <v>0</v>
      </c>
      <c r="BZ45" s="14" t="str">
        <f t="shared" ca="1" si="112"/>
        <v xml:space="preserve">9 ∙ (−2) + 1 = </v>
      </c>
      <c r="CA45" s="14" t="str">
        <f t="shared" ca="1" si="113"/>
        <v xml:space="preserve">1 + 9 ∙ (−2) = </v>
      </c>
      <c r="CB45" s="14" t="str">
        <f t="shared" ca="1" si="114"/>
        <v xml:space="preserve">9 ∙ (−2) − 1 = </v>
      </c>
      <c r="CC45" s="14" t="str">
        <f t="shared" ca="1" si="115"/>
        <v xml:space="preserve">1 − 9 ∙ (−2) = </v>
      </c>
      <c r="CD45" s="14" t="str">
        <f t="shared" ca="1" si="116"/>
        <v xml:space="preserve">9 ∙ (−2) + 2 ∙ 0 = </v>
      </c>
      <c r="CE45" s="14" t="str">
        <f t="shared" ca="1" si="117"/>
        <v xml:space="preserve">9 ∙ (−2) − 2 ∙ 0 = </v>
      </c>
      <c r="CF45" s="14" t="str">
        <f t="shared" ca="1" si="118"/>
        <v xml:space="preserve">1 + 9 ∙ (−2) + 5 = </v>
      </c>
      <c r="CG45" s="14" t="str">
        <f t="shared" ca="1" si="119"/>
        <v xml:space="preserve">1 − 9 ∙ (−2) + 5 = </v>
      </c>
      <c r="CH45" s="14" t="str">
        <f t="shared" ca="1" si="120"/>
        <v xml:space="preserve">1 + 9 ∙ (−2) − 5 = </v>
      </c>
      <c r="CI45" s="14" t="str">
        <f t="shared" ca="1" si="121"/>
        <v xml:space="preserve">1 − 9 ∙ (−2) − 5 = </v>
      </c>
      <c r="CJ45" s="14" t="str">
        <f t="shared" ca="1" si="122"/>
        <v xml:space="preserve">−18 : (−2) + 1 = </v>
      </c>
      <c r="CK45" s="14" t="str">
        <f t="shared" ca="1" si="123"/>
        <v xml:space="preserve">1 + (−18) : (−2) = </v>
      </c>
      <c r="CL45" s="14" t="str">
        <f t="shared" ca="1" si="124"/>
        <v xml:space="preserve">−18 : (−2) − 1 = </v>
      </c>
      <c r="CM45" s="14" t="str">
        <f t="shared" ca="1" si="125"/>
        <v xml:space="preserve">1 − (−18) : (−2) = </v>
      </c>
      <c r="CN45" s="14" t="str">
        <f t="shared" ca="1" si="126"/>
        <v xml:space="preserve">−18 : (−2) + (−4) : 2 = </v>
      </c>
      <c r="CO45" s="14" t="str">
        <f t="shared" ca="1" si="127"/>
        <v xml:space="preserve">−18 : (−2) − (−4) : 2 = </v>
      </c>
      <c r="CP45" s="14" t="str">
        <f t="shared" ca="1" si="128"/>
        <v xml:space="preserve">1 + (−18) : (−2) + 5 = </v>
      </c>
      <c r="CQ45" s="14" t="str">
        <f t="shared" ca="1" si="129"/>
        <v xml:space="preserve">1 − (−18) : (−2) + 5 = </v>
      </c>
      <c r="CR45" s="14" t="str">
        <f t="shared" ca="1" si="130"/>
        <v xml:space="preserve">1 + (−18) : (−2) − 5 = </v>
      </c>
      <c r="CS45" s="14" t="str">
        <f t="shared" ca="1" si="131"/>
        <v xml:space="preserve">1 − (−18) : (−2) − 5 = </v>
      </c>
      <c r="CT45" s="14" t="str">
        <f t="shared" ca="1" si="132"/>
        <v xml:space="preserve">9 ∙ (−2) + (−18) : (−2) = </v>
      </c>
      <c r="CU45" s="14" t="str">
        <f t="shared" ca="1" si="133"/>
        <v xml:space="preserve">9 ∙ (−2) − (−18) : (−2) = </v>
      </c>
      <c r="CV45" s="14" t="str">
        <f t="shared" ca="1" si="134"/>
        <v xml:space="preserve">−18 : (−2) + 9 ∙ (−2) = </v>
      </c>
      <c r="CW45" s="14" t="str">
        <f t="shared" ca="1" si="135"/>
        <v xml:space="preserve">−18 : (−2) − 9 ∙ (−2) = </v>
      </c>
      <c r="CX45" s="91">
        <f t="shared" ca="1" si="136"/>
        <v>9</v>
      </c>
      <c r="CY45" s="16">
        <f t="shared" ca="1" si="137"/>
        <v>-2</v>
      </c>
      <c r="CZ45" s="16">
        <f t="shared" ca="1" si="138"/>
        <v>2</v>
      </c>
      <c r="DA45" s="16">
        <f t="shared" ca="1" si="139"/>
        <v>0</v>
      </c>
      <c r="DB45" s="16">
        <f t="shared" ca="1" si="140"/>
        <v>-18</v>
      </c>
      <c r="DC45" s="16">
        <f t="shared" ca="1" si="141"/>
        <v>-4</v>
      </c>
      <c r="DD45" s="16">
        <f t="shared" ca="1" si="142"/>
        <v>-2</v>
      </c>
      <c r="DE45" s="16">
        <f t="shared" ca="1" si="143"/>
        <v>2</v>
      </c>
      <c r="DF45" s="16">
        <f t="shared" ca="1" si="144"/>
        <v>1</v>
      </c>
      <c r="DG45" s="16">
        <f t="shared" ca="1" si="145"/>
        <v>5</v>
      </c>
      <c r="DH45" s="16">
        <f t="shared" ca="1" si="146"/>
        <v>2</v>
      </c>
      <c r="DI45" s="92">
        <f t="shared" ca="1" si="147"/>
        <v>8</v>
      </c>
      <c r="DJ45" s="91">
        <f t="shared" ca="1" si="148"/>
        <v>9</v>
      </c>
      <c r="DK45" s="16" t="str">
        <f t="shared" ca="1" si="149"/>
        <v>(−2)</v>
      </c>
      <c r="DL45" s="16">
        <f t="shared" ca="1" si="150"/>
        <v>2</v>
      </c>
      <c r="DM45" s="16">
        <f t="shared" ca="1" si="151"/>
        <v>0</v>
      </c>
      <c r="DN45" s="16" t="str">
        <f t="shared" ca="1" si="152"/>
        <v>(−18)</v>
      </c>
      <c r="DO45" s="16" t="str">
        <f t="shared" ca="1" si="153"/>
        <v>(−4)</v>
      </c>
      <c r="DP45" s="16" t="str">
        <f t="shared" ca="1" si="154"/>
        <v>(−2)</v>
      </c>
      <c r="DQ45" s="16">
        <f t="shared" ca="1" si="155"/>
        <v>2</v>
      </c>
      <c r="DR45" s="16">
        <f t="shared" ca="1" si="156"/>
        <v>1</v>
      </c>
      <c r="DS45" s="16">
        <f t="shared" ca="1" si="157"/>
        <v>5</v>
      </c>
      <c r="DT45" s="16">
        <f t="shared" ca="1" si="158"/>
        <v>2</v>
      </c>
      <c r="DU45" s="92">
        <f t="shared" ca="1" si="159"/>
        <v>8</v>
      </c>
      <c r="DV45" s="14">
        <f t="shared" ca="1" si="160"/>
        <v>9</v>
      </c>
      <c r="DW45" s="14" t="str">
        <f t="shared" ca="1" si="161"/>
        <v>−2</v>
      </c>
      <c r="DX45" s="14">
        <f t="shared" ca="1" si="162"/>
        <v>2</v>
      </c>
      <c r="DY45" s="14">
        <f t="shared" ca="1" si="163"/>
        <v>0</v>
      </c>
      <c r="DZ45" s="14" t="str">
        <f t="shared" ca="1" si="164"/>
        <v>−18</v>
      </c>
      <c r="EA45" s="14" t="str">
        <f t="shared" ca="1" si="165"/>
        <v>−4</v>
      </c>
      <c r="EB45" s="14" t="str">
        <f t="shared" ca="1" si="166"/>
        <v>−2</v>
      </c>
      <c r="EC45" s="14">
        <f t="shared" ca="1" si="167"/>
        <v>2</v>
      </c>
      <c r="ED45" s="14">
        <f t="shared" ca="1" si="168"/>
        <v>1</v>
      </c>
      <c r="EE45" s="14">
        <f t="shared" ca="1" si="169"/>
        <v>5</v>
      </c>
      <c r="EF45" s="14">
        <f t="shared" ca="1" si="170"/>
        <v>2</v>
      </c>
      <c r="EG45" s="14">
        <f t="shared" ca="1" si="171"/>
        <v>8</v>
      </c>
      <c r="EH45" s="91">
        <f t="shared" ca="1" si="40"/>
        <v>9</v>
      </c>
      <c r="EI45" s="16" t="str">
        <f t="shared" ca="1" si="41"/>
        <v>(−2)</v>
      </c>
      <c r="EJ45" s="16">
        <f t="shared" ca="1" si="42"/>
        <v>2</v>
      </c>
      <c r="EK45" s="92">
        <f t="shared" ca="1" si="43"/>
        <v>0</v>
      </c>
      <c r="EL45" s="14">
        <f t="shared" ca="1" si="44"/>
        <v>3</v>
      </c>
      <c r="EM45" s="14">
        <f t="shared" ca="1" si="44"/>
        <v>-8</v>
      </c>
      <c r="EN45" s="91" t="str">
        <f t="shared" ca="1" si="45"/>
        <v>(−2)</v>
      </c>
      <c r="EO45" s="92">
        <f t="shared" ca="1" si="46"/>
        <v>2</v>
      </c>
      <c r="EP45" s="101" t="str">
        <f t="shared" ca="1" si="47"/>
        <v>−18</v>
      </c>
      <c r="EQ45" s="101" t="str">
        <f t="shared" ca="1" si="48"/>
        <v>−4</v>
      </c>
      <c r="ER45" s="91" t="str">
        <f t="shared" ca="1" si="49"/>
        <v>(−18)</v>
      </c>
      <c r="ES45" s="92" t="str">
        <f t="shared" ca="1" si="50"/>
        <v>(−4)</v>
      </c>
      <c r="ET45" s="14"/>
      <c r="EU45" s="14" t="str">
        <f t="shared" ca="1" si="172"/>
        <v xml:space="preserve">9 ∙ 2 + 13 = </v>
      </c>
      <c r="EV45" s="14" t="str">
        <f t="shared" ca="1" si="173"/>
        <v xml:space="preserve">13 + 9 ∙ 2 = </v>
      </c>
      <c r="EW45" s="14" t="str">
        <f t="shared" ca="1" si="174"/>
        <v xml:space="preserve">9 ∙ 2 − 13 = </v>
      </c>
      <c r="EX45" s="14" t="str">
        <f t="shared" ca="1" si="175"/>
        <v xml:space="preserve">13 − 9 ∙ 2 = </v>
      </c>
      <c r="EY45" s="14" t="str">
        <f t="shared" ca="1" si="176"/>
        <v xml:space="preserve">9 ∙ 2 + (−3) ∙ (−4) = </v>
      </c>
      <c r="EZ45" s="14" t="str">
        <f t="shared" ca="1" si="177"/>
        <v xml:space="preserve">9 ∙ 2 − (−3) ∙ (−4) = </v>
      </c>
      <c r="FA45" s="14" t="str">
        <f t="shared" ca="1" si="178"/>
        <v xml:space="preserve">13 + 9 ∙ 2 + 12 = </v>
      </c>
      <c r="FB45" s="14" t="str">
        <f t="shared" ca="1" si="179"/>
        <v xml:space="preserve">13 − 9 ∙ 2 + 12 = </v>
      </c>
      <c r="FC45" s="14" t="str">
        <f t="shared" ca="1" si="180"/>
        <v xml:space="preserve">13 + 9 ∙ 2 − 12 = </v>
      </c>
      <c r="FD45" s="14" t="str">
        <f t="shared" ca="1" si="181"/>
        <v xml:space="preserve">13 − 9 ∙ 2 − 12 = </v>
      </c>
      <c r="FE45" s="14" t="str">
        <f t="shared" ca="1" si="182"/>
        <v xml:space="preserve">18 : 2 + 13 = </v>
      </c>
      <c r="FF45" s="14" t="str">
        <f t="shared" ca="1" si="183"/>
        <v xml:space="preserve">13 + 18 : 2 = </v>
      </c>
      <c r="FG45" s="14" t="str">
        <f t="shared" ca="1" si="184"/>
        <v xml:space="preserve">18 : 2 − 13 = </v>
      </c>
      <c r="FH45" s="14" t="str">
        <f t="shared" ca="1" si="185"/>
        <v xml:space="preserve">13 − 18 : 2 = </v>
      </c>
      <c r="FI45" s="14" t="str">
        <f t="shared" ca="1" si="186"/>
        <v xml:space="preserve">18 : 2 + (−6) : (−3) = </v>
      </c>
      <c r="FJ45" s="14" t="str">
        <f t="shared" ca="1" si="187"/>
        <v xml:space="preserve">18 : 2 − (−6) : (−3) = </v>
      </c>
      <c r="FK45" s="14" t="str">
        <f t="shared" ca="1" si="188"/>
        <v xml:space="preserve">13 + 18 : 2 + 12 = </v>
      </c>
      <c r="FL45" s="14" t="str">
        <f t="shared" ca="1" si="189"/>
        <v xml:space="preserve">13 − 18 : 2 + 12 = </v>
      </c>
      <c r="FM45" s="14" t="str">
        <f t="shared" ca="1" si="190"/>
        <v xml:space="preserve">13 + 18 : 2 − 12 = </v>
      </c>
      <c r="FN45" s="14" t="str">
        <f t="shared" ca="1" si="191"/>
        <v xml:space="preserve">13 − 18 : 2 − 12 = </v>
      </c>
      <c r="FO45" s="14" t="str">
        <f t="shared" ca="1" si="192"/>
        <v xml:space="preserve">9 ∙ 2 + 18 : 2 = </v>
      </c>
      <c r="FP45" s="14" t="str">
        <f t="shared" ca="1" si="193"/>
        <v xml:space="preserve">9 ∙ 2 − 18 : 2 = </v>
      </c>
      <c r="FQ45" s="14" t="str">
        <f t="shared" ca="1" si="194"/>
        <v xml:space="preserve">18 : 2 + 9 ∙ 2 = </v>
      </c>
      <c r="FR45" s="14" t="str">
        <f t="shared" ca="1" si="195"/>
        <v xml:space="preserve">18 : 2 − 9 ∙ 2 = </v>
      </c>
      <c r="FS45" s="91">
        <f t="shared" ca="1" si="196"/>
        <v>9</v>
      </c>
      <c r="FT45" s="16">
        <f t="shared" ca="1" si="197"/>
        <v>2</v>
      </c>
      <c r="FU45" s="16">
        <f t="shared" ca="1" si="198"/>
        <v>-3</v>
      </c>
      <c r="FV45" s="16">
        <f t="shared" ca="1" si="199"/>
        <v>-4</v>
      </c>
      <c r="FW45" s="16">
        <f t="shared" ca="1" si="200"/>
        <v>18</v>
      </c>
      <c r="FX45" s="16">
        <f t="shared" ca="1" si="201"/>
        <v>-6</v>
      </c>
      <c r="FY45" s="16">
        <f t="shared" ca="1" si="202"/>
        <v>2</v>
      </c>
      <c r="FZ45" s="16">
        <f t="shared" ca="1" si="203"/>
        <v>-3</v>
      </c>
      <c r="GA45" s="16">
        <f t="shared" ca="1" si="204"/>
        <v>13</v>
      </c>
      <c r="GB45" s="16">
        <f t="shared" ca="1" si="205"/>
        <v>12</v>
      </c>
      <c r="GC45" s="16">
        <f t="shared" ca="1" si="206"/>
        <v>15</v>
      </c>
      <c r="GD45" s="92">
        <f t="shared" ca="1" si="207"/>
        <v>20</v>
      </c>
      <c r="GE45" s="91">
        <f t="shared" ca="1" si="208"/>
        <v>9</v>
      </c>
      <c r="GF45" s="16">
        <f t="shared" ca="1" si="52"/>
        <v>2</v>
      </c>
      <c r="GG45" s="16" t="str">
        <f t="shared" ca="1" si="53"/>
        <v>(−3)</v>
      </c>
      <c r="GH45" s="16" t="str">
        <f t="shared" ca="1" si="54"/>
        <v>(−4)</v>
      </c>
      <c r="GI45" s="16">
        <f t="shared" ca="1" si="55"/>
        <v>18</v>
      </c>
      <c r="GJ45" s="16" t="str">
        <f t="shared" ca="1" si="56"/>
        <v>(−6)</v>
      </c>
      <c r="GK45" s="16">
        <f t="shared" ca="1" si="57"/>
        <v>2</v>
      </c>
      <c r="GL45" s="16" t="str">
        <f t="shared" ca="1" si="58"/>
        <v>(−3)</v>
      </c>
      <c r="GM45" s="16">
        <f t="shared" ca="1" si="59"/>
        <v>13</v>
      </c>
      <c r="GN45" s="16">
        <f t="shared" ca="1" si="60"/>
        <v>12</v>
      </c>
      <c r="GO45" s="16">
        <f t="shared" ca="1" si="61"/>
        <v>15</v>
      </c>
      <c r="GP45" s="92">
        <f t="shared" ca="1" si="62"/>
        <v>20</v>
      </c>
      <c r="GQ45" s="14">
        <f t="shared" ca="1" si="209"/>
        <v>9</v>
      </c>
      <c r="GR45" s="14">
        <f t="shared" ca="1" si="63"/>
        <v>2</v>
      </c>
      <c r="GS45" s="14" t="str">
        <f t="shared" ca="1" si="64"/>
        <v>−3</v>
      </c>
      <c r="GT45" s="14" t="str">
        <f t="shared" ca="1" si="65"/>
        <v>−4</v>
      </c>
      <c r="GU45" s="14">
        <f t="shared" ca="1" si="66"/>
        <v>18</v>
      </c>
      <c r="GV45" s="14" t="str">
        <f t="shared" ca="1" si="67"/>
        <v>−6</v>
      </c>
      <c r="GW45" s="14">
        <f t="shared" ca="1" si="68"/>
        <v>2</v>
      </c>
      <c r="GX45" s="14" t="str">
        <f t="shared" ca="1" si="69"/>
        <v>−3</v>
      </c>
      <c r="GY45" s="14">
        <f t="shared" ca="1" si="70"/>
        <v>13</v>
      </c>
      <c r="GZ45" s="14">
        <f t="shared" ca="1" si="71"/>
        <v>12</v>
      </c>
      <c r="HA45" s="14">
        <f t="shared" ca="1" si="72"/>
        <v>15</v>
      </c>
      <c r="HB45" s="14">
        <f t="shared" ca="1" si="73"/>
        <v>20</v>
      </c>
    </row>
    <row r="46" spans="1:210" ht="69.95" customHeight="1" x14ac:dyDescent="0.25">
      <c r="A46" s="1" t="s">
        <v>11</v>
      </c>
      <c r="B46" s="2" t="str">
        <f t="shared" ca="1" si="74"/>
        <v xml:space="preserve">−3 ∙ (−2) − (−2) ∙ 4 = </v>
      </c>
      <c r="C46" s="2"/>
      <c r="D46" s="2"/>
      <c r="E46" s="2"/>
      <c r="F46" s="2"/>
      <c r="G46" s="1" t="s">
        <v>21</v>
      </c>
      <c r="H46" s="2" t="str">
        <f t="shared" ca="1" si="75"/>
        <v xml:space="preserve">10 − 2 ∙ 1 + 1 = </v>
      </c>
      <c r="I46" s="2"/>
      <c r="J46" s="2"/>
      <c r="K46" s="2"/>
      <c r="M46" s="61"/>
      <c r="N46" s="30">
        <f t="shared" ca="1" si="76"/>
        <v>6</v>
      </c>
      <c r="O46" s="30">
        <f t="shared" ca="1" si="77"/>
        <v>-3</v>
      </c>
      <c r="P46" s="30">
        <f t="shared" ca="1" si="78"/>
        <v>-2</v>
      </c>
      <c r="Q46" s="30">
        <f t="shared" ca="1" si="79"/>
        <v>-2</v>
      </c>
      <c r="R46" s="30">
        <f t="shared" ca="1" si="80"/>
        <v>4</v>
      </c>
      <c r="S46" s="30">
        <f t="shared" ca="1" si="81"/>
        <v>6</v>
      </c>
      <c r="T46" s="30">
        <f t="shared" ca="1" si="82"/>
        <v>4</v>
      </c>
      <c r="U46" s="30">
        <f t="shared" ca="1" si="83"/>
        <v>-2</v>
      </c>
      <c r="V46" s="30">
        <f t="shared" ca="1" si="84"/>
        <v>-2</v>
      </c>
      <c r="W46" s="30">
        <f t="shared" ca="1" si="85"/>
        <v>8</v>
      </c>
      <c r="X46" s="30">
        <f t="shared" ca="1" si="86"/>
        <v>6</v>
      </c>
      <c r="Y46" s="30">
        <f t="shared" ca="1" si="87"/>
        <v>2</v>
      </c>
      <c r="Z46" s="30">
        <f t="shared" ca="1" si="88"/>
        <v>2</v>
      </c>
      <c r="AA46" s="102" t="str">
        <f t="shared" ca="1" si="24"/>
        <v xml:space="preserve">−3 ∙ (−2) − (−2) ∙ 4 = </v>
      </c>
      <c r="AB46" s="101">
        <f t="shared" ca="1" si="25"/>
        <v>14</v>
      </c>
      <c r="AD46" s="105">
        <f t="shared" ca="1" si="89"/>
        <v>8</v>
      </c>
      <c r="AE46" s="105">
        <f t="shared" ca="1" si="90"/>
        <v>2</v>
      </c>
      <c r="AF46" s="105">
        <f t="shared" ca="1" si="91"/>
        <v>1</v>
      </c>
      <c r="AG46" s="105">
        <f t="shared" ca="1" si="92"/>
        <v>0</v>
      </c>
      <c r="AH46" s="105">
        <f t="shared" ca="1" si="93"/>
        <v>9</v>
      </c>
      <c r="AI46" s="105">
        <f t="shared" ca="1" si="94"/>
        <v>2</v>
      </c>
      <c r="AJ46" s="105">
        <f t="shared" ca="1" si="95"/>
        <v>-9</v>
      </c>
      <c r="AK46" s="105">
        <f t="shared" ca="1" si="96"/>
        <v>1</v>
      </c>
      <c r="AL46" s="105">
        <f t="shared" ca="1" si="97"/>
        <v>-9</v>
      </c>
      <c r="AM46" s="105">
        <f t="shared" ca="1" si="98"/>
        <v>10</v>
      </c>
      <c r="AN46" s="105">
        <f t="shared" ca="1" si="99"/>
        <v>1</v>
      </c>
      <c r="AO46" s="105">
        <f t="shared" ca="1" si="100"/>
        <v>13</v>
      </c>
      <c r="AP46" s="105">
        <f t="shared" ca="1" si="101"/>
        <v>11</v>
      </c>
      <c r="AQ46" s="102" t="str">
        <f t="shared" ca="1" si="27"/>
        <v xml:space="preserve">10 − 2 ∙ 1 + 1 = </v>
      </c>
      <c r="AR46" s="101">
        <f t="shared" ca="1" si="28"/>
        <v>9</v>
      </c>
      <c r="AS46" s="100"/>
      <c r="AT46" s="101">
        <f t="shared" ca="1" si="29"/>
        <v>6</v>
      </c>
      <c r="AU46" s="101">
        <f t="shared" ca="1" si="30"/>
        <v>-3</v>
      </c>
      <c r="AV46" s="101">
        <f t="shared" ca="1" si="30"/>
        <v>-2</v>
      </c>
      <c r="AW46" s="101">
        <f t="shared" ca="1" si="30"/>
        <v>-2</v>
      </c>
      <c r="AX46" s="101">
        <f t="shared" ca="1" si="30"/>
        <v>4</v>
      </c>
      <c r="AY46" s="101">
        <f t="shared" ca="1" si="102"/>
        <v>6</v>
      </c>
      <c r="AZ46" s="101">
        <f t="shared" ca="1" si="103"/>
        <v>4</v>
      </c>
      <c r="BA46" s="101">
        <f t="shared" ca="1" si="104"/>
        <v>-2</v>
      </c>
      <c r="BB46" s="101">
        <f t="shared" ca="1" si="105"/>
        <v>-2</v>
      </c>
      <c r="BC46" s="101">
        <f t="shared" ca="1" si="106"/>
        <v>8</v>
      </c>
      <c r="BD46" s="101">
        <f t="shared" ca="1" si="31"/>
        <v>6</v>
      </c>
      <c r="BE46" s="101">
        <f t="shared" ca="1" si="31"/>
        <v>2</v>
      </c>
      <c r="BF46" s="101">
        <f t="shared" ca="1" si="31"/>
        <v>2</v>
      </c>
      <c r="BG46" s="50">
        <f t="shared" ca="1" si="32"/>
        <v>0</v>
      </c>
      <c r="BH46" s="50">
        <f t="shared" ca="1" si="32"/>
        <v>8</v>
      </c>
      <c r="BI46" s="100"/>
      <c r="BJ46" s="101">
        <f t="shared" ca="1" si="33"/>
        <v>8</v>
      </c>
      <c r="BK46" s="101">
        <f t="shared" ca="1" si="34"/>
        <v>2</v>
      </c>
      <c r="BL46" s="101">
        <f t="shared" ca="1" si="34"/>
        <v>1</v>
      </c>
      <c r="BM46" s="101">
        <f t="shared" ca="1" si="34"/>
        <v>0</v>
      </c>
      <c r="BN46" s="101">
        <f t="shared" ca="1" si="34"/>
        <v>9</v>
      </c>
      <c r="BO46" s="101">
        <f t="shared" ca="1" si="107"/>
        <v>2</v>
      </c>
      <c r="BP46" s="101">
        <f t="shared" ca="1" si="108"/>
        <v>-9</v>
      </c>
      <c r="BQ46" s="101">
        <f t="shared" ca="1" si="109"/>
        <v>1</v>
      </c>
      <c r="BR46" s="101">
        <f t="shared" ca="1" si="110"/>
        <v>-9</v>
      </c>
      <c r="BS46" s="101">
        <f t="shared" ca="1" si="111"/>
        <v>10</v>
      </c>
      <c r="BT46" s="101">
        <f t="shared" ca="1" si="35"/>
        <v>1</v>
      </c>
      <c r="BU46" s="101">
        <f t="shared" ca="1" si="35"/>
        <v>13</v>
      </c>
      <c r="BV46" s="101">
        <f t="shared" ca="1" si="35"/>
        <v>11</v>
      </c>
      <c r="BW46" s="50">
        <f t="shared" ca="1" si="36"/>
        <v>-7</v>
      </c>
      <c r="BX46" s="50">
        <f t="shared" ca="1" si="36"/>
        <v>-9</v>
      </c>
      <c r="BZ46" s="14" t="str">
        <f t="shared" ca="1" si="112"/>
        <v xml:space="preserve">−3 ∙ (−2) + 8 = </v>
      </c>
      <c r="CA46" s="14" t="str">
        <f t="shared" ca="1" si="113"/>
        <v xml:space="preserve">8 + (−3) ∙ (−2) = </v>
      </c>
      <c r="CB46" s="14" t="str">
        <f t="shared" ca="1" si="114"/>
        <v xml:space="preserve">−3 ∙ (−2) − 8 = </v>
      </c>
      <c r="CC46" s="14" t="str">
        <f t="shared" ca="1" si="115"/>
        <v xml:space="preserve">8 − (−3) ∙ (−2) = </v>
      </c>
      <c r="CD46" s="14" t="str">
        <f t="shared" ca="1" si="116"/>
        <v xml:space="preserve">−3 ∙ (−2) + (−2) ∙ 4 = </v>
      </c>
      <c r="CE46" s="14" t="str">
        <f t="shared" ca="1" si="117"/>
        <v xml:space="preserve">−3 ∙ (−2) − (−2) ∙ 4 = </v>
      </c>
      <c r="CF46" s="14" t="str">
        <f t="shared" ca="1" si="118"/>
        <v xml:space="preserve">8 + (−3) ∙ (−2) + 6 = </v>
      </c>
      <c r="CG46" s="14" t="str">
        <f t="shared" ca="1" si="119"/>
        <v xml:space="preserve">8 − (−3) ∙ (−2) + 6 = </v>
      </c>
      <c r="CH46" s="14" t="str">
        <f t="shared" ca="1" si="120"/>
        <v xml:space="preserve">8 + (−3) ∙ (−2) − 6 = </v>
      </c>
      <c r="CI46" s="14" t="str">
        <f t="shared" ca="1" si="121"/>
        <v xml:space="preserve">8 − (−3) ∙ (−2) − 6 = </v>
      </c>
      <c r="CJ46" s="14" t="str">
        <f t="shared" ca="1" si="122"/>
        <v xml:space="preserve">6 : (−2) + 8 = </v>
      </c>
      <c r="CK46" s="14" t="str">
        <f t="shared" ca="1" si="123"/>
        <v xml:space="preserve">8 + 6 : (−2) = </v>
      </c>
      <c r="CL46" s="14" t="str">
        <f t="shared" ca="1" si="124"/>
        <v xml:space="preserve">6 : (−2) − 8 = </v>
      </c>
      <c r="CM46" s="14" t="str">
        <f t="shared" ca="1" si="125"/>
        <v xml:space="preserve">8 − 6 : (−2) = </v>
      </c>
      <c r="CN46" s="14" t="str">
        <f t="shared" ca="1" si="126"/>
        <v xml:space="preserve">6 : (−2) + 4 : (−2) = </v>
      </c>
      <c r="CO46" s="14" t="str">
        <f t="shared" ca="1" si="127"/>
        <v xml:space="preserve">6 : (−2) − 4 : (−2) = </v>
      </c>
      <c r="CP46" s="14" t="str">
        <f t="shared" ca="1" si="128"/>
        <v xml:space="preserve">8 + 6 : (−2) + 6 = </v>
      </c>
      <c r="CQ46" s="14" t="str">
        <f t="shared" ca="1" si="129"/>
        <v xml:space="preserve">8 − 6 : (−2) + 6 = </v>
      </c>
      <c r="CR46" s="14" t="str">
        <f t="shared" ca="1" si="130"/>
        <v xml:space="preserve">8 + 6 : (−2) − 6 = </v>
      </c>
      <c r="CS46" s="14" t="str">
        <f t="shared" ca="1" si="131"/>
        <v xml:space="preserve">8 − 6 : (−2) − 6 = </v>
      </c>
      <c r="CT46" s="14" t="str">
        <f t="shared" ca="1" si="132"/>
        <v xml:space="preserve">−3 ∙ (−2) + 6 : (−2) = </v>
      </c>
      <c r="CU46" s="14" t="str">
        <f t="shared" ca="1" si="133"/>
        <v xml:space="preserve">−3 ∙ (−2) − 6 : (−2) = </v>
      </c>
      <c r="CV46" s="14" t="str">
        <f t="shared" ca="1" si="134"/>
        <v xml:space="preserve">6 : (−2) + (−3) ∙ (−2) = </v>
      </c>
      <c r="CW46" s="14" t="str">
        <f t="shared" ca="1" si="135"/>
        <v xml:space="preserve">6 : (−2) − (−3) ∙ (−2) = </v>
      </c>
      <c r="CX46" s="91">
        <f t="shared" ca="1" si="136"/>
        <v>-3</v>
      </c>
      <c r="CY46" s="16">
        <f t="shared" ca="1" si="137"/>
        <v>-2</v>
      </c>
      <c r="CZ46" s="16">
        <f t="shared" ca="1" si="138"/>
        <v>-2</v>
      </c>
      <c r="DA46" s="16">
        <f t="shared" ca="1" si="139"/>
        <v>4</v>
      </c>
      <c r="DB46" s="16">
        <f t="shared" ca="1" si="140"/>
        <v>6</v>
      </c>
      <c r="DC46" s="16">
        <f t="shared" ca="1" si="141"/>
        <v>4</v>
      </c>
      <c r="DD46" s="16">
        <f t="shared" ca="1" si="142"/>
        <v>-2</v>
      </c>
      <c r="DE46" s="16">
        <f t="shared" ca="1" si="143"/>
        <v>-2</v>
      </c>
      <c r="DF46" s="16">
        <f t="shared" ca="1" si="144"/>
        <v>8</v>
      </c>
      <c r="DG46" s="16">
        <f t="shared" ca="1" si="145"/>
        <v>6</v>
      </c>
      <c r="DH46" s="16">
        <f t="shared" ca="1" si="146"/>
        <v>2</v>
      </c>
      <c r="DI46" s="92">
        <f t="shared" ca="1" si="147"/>
        <v>2</v>
      </c>
      <c r="DJ46" s="91" t="str">
        <f t="shared" ca="1" si="148"/>
        <v>(−3)</v>
      </c>
      <c r="DK46" s="16" t="str">
        <f t="shared" ca="1" si="149"/>
        <v>(−2)</v>
      </c>
      <c r="DL46" s="16" t="str">
        <f t="shared" ca="1" si="150"/>
        <v>(−2)</v>
      </c>
      <c r="DM46" s="16">
        <f t="shared" ca="1" si="151"/>
        <v>4</v>
      </c>
      <c r="DN46" s="16">
        <f t="shared" ca="1" si="152"/>
        <v>6</v>
      </c>
      <c r="DO46" s="16">
        <f t="shared" ca="1" si="153"/>
        <v>4</v>
      </c>
      <c r="DP46" s="16" t="str">
        <f t="shared" ca="1" si="154"/>
        <v>(−2)</v>
      </c>
      <c r="DQ46" s="16" t="str">
        <f t="shared" ca="1" si="155"/>
        <v>(−2)</v>
      </c>
      <c r="DR46" s="16">
        <f t="shared" ca="1" si="156"/>
        <v>8</v>
      </c>
      <c r="DS46" s="16">
        <f t="shared" ca="1" si="157"/>
        <v>6</v>
      </c>
      <c r="DT46" s="16">
        <f t="shared" ca="1" si="158"/>
        <v>2</v>
      </c>
      <c r="DU46" s="92">
        <f t="shared" ca="1" si="159"/>
        <v>2</v>
      </c>
      <c r="DV46" s="14" t="str">
        <f t="shared" ca="1" si="160"/>
        <v>−3</v>
      </c>
      <c r="DW46" s="14" t="str">
        <f t="shared" ca="1" si="161"/>
        <v>−2</v>
      </c>
      <c r="DX46" s="14" t="str">
        <f t="shared" ca="1" si="162"/>
        <v>−2</v>
      </c>
      <c r="DY46" s="14">
        <f t="shared" ca="1" si="163"/>
        <v>4</v>
      </c>
      <c r="DZ46" s="14">
        <f t="shared" ca="1" si="164"/>
        <v>6</v>
      </c>
      <c r="EA46" s="14">
        <f t="shared" ca="1" si="165"/>
        <v>4</v>
      </c>
      <c r="EB46" s="14" t="str">
        <f t="shared" ca="1" si="166"/>
        <v>−2</v>
      </c>
      <c r="EC46" s="14" t="str">
        <f t="shared" ca="1" si="167"/>
        <v>−2</v>
      </c>
      <c r="ED46" s="14">
        <f t="shared" ca="1" si="168"/>
        <v>8</v>
      </c>
      <c r="EE46" s="14">
        <f t="shared" ca="1" si="169"/>
        <v>6</v>
      </c>
      <c r="EF46" s="14">
        <f t="shared" ca="1" si="170"/>
        <v>2</v>
      </c>
      <c r="EG46" s="14">
        <f t="shared" ca="1" si="171"/>
        <v>2</v>
      </c>
      <c r="EH46" s="91" t="str">
        <f t="shared" ca="1" si="40"/>
        <v>(−3)</v>
      </c>
      <c r="EI46" s="16" t="str">
        <f t="shared" ca="1" si="41"/>
        <v>(−2)</v>
      </c>
      <c r="EJ46" s="16" t="str">
        <f t="shared" ca="1" si="42"/>
        <v>(−2)</v>
      </c>
      <c r="EK46" s="92">
        <f t="shared" ca="1" si="43"/>
        <v>4</v>
      </c>
      <c r="EL46" s="14">
        <f t="shared" ca="1" si="44"/>
        <v>9</v>
      </c>
      <c r="EM46" s="14">
        <f t="shared" ca="1" si="44"/>
        <v>4</v>
      </c>
      <c r="EN46" s="91" t="str">
        <f t="shared" ca="1" si="45"/>
        <v>(−2)</v>
      </c>
      <c r="EO46" s="92" t="str">
        <f t="shared" ca="1" si="46"/>
        <v>(−2)</v>
      </c>
      <c r="EP46" s="101">
        <f t="shared" ca="1" si="47"/>
        <v>6</v>
      </c>
      <c r="EQ46" s="101">
        <f t="shared" ca="1" si="48"/>
        <v>4</v>
      </c>
      <c r="ER46" s="91">
        <f t="shared" ca="1" si="49"/>
        <v>6</v>
      </c>
      <c r="ES46" s="92">
        <f t="shared" ca="1" si="50"/>
        <v>4</v>
      </c>
      <c r="ET46" s="14"/>
      <c r="EU46" s="14" t="str">
        <f t="shared" ca="1" si="172"/>
        <v xml:space="preserve">2 ∙ 1 + 10 = </v>
      </c>
      <c r="EV46" s="14" t="str">
        <f t="shared" ca="1" si="173"/>
        <v xml:space="preserve">10 + 2 ∙ 1 = </v>
      </c>
      <c r="EW46" s="14" t="str">
        <f t="shared" ca="1" si="174"/>
        <v xml:space="preserve">2 ∙ 1 − 10 = </v>
      </c>
      <c r="EX46" s="14" t="str">
        <f t="shared" ca="1" si="175"/>
        <v xml:space="preserve">10 − 2 ∙ 1 = </v>
      </c>
      <c r="EY46" s="14" t="str">
        <f t="shared" ca="1" si="176"/>
        <v xml:space="preserve">2 ∙ 1 + 0 ∙ 9 = </v>
      </c>
      <c r="EZ46" s="14" t="str">
        <f t="shared" ca="1" si="177"/>
        <v xml:space="preserve">2 ∙ 1 − 0 ∙ 9 = </v>
      </c>
      <c r="FA46" s="14" t="str">
        <f t="shared" ca="1" si="178"/>
        <v xml:space="preserve">10 + 2 ∙ 1 + 1 = </v>
      </c>
      <c r="FB46" s="14" t="str">
        <f t="shared" ca="1" si="179"/>
        <v xml:space="preserve">10 − 2 ∙ 1 + 1 = </v>
      </c>
      <c r="FC46" s="14" t="str">
        <f t="shared" ca="1" si="180"/>
        <v xml:space="preserve">10 + 2 ∙ 1 − 1 = </v>
      </c>
      <c r="FD46" s="14" t="str">
        <f t="shared" ca="1" si="181"/>
        <v xml:space="preserve">10 − 2 ∙ 1 − 1 = </v>
      </c>
      <c r="FE46" s="14" t="str">
        <f t="shared" ca="1" si="182"/>
        <v xml:space="preserve">2 : 1 + 10 = </v>
      </c>
      <c r="FF46" s="14" t="str">
        <f t="shared" ca="1" si="183"/>
        <v xml:space="preserve">10 + 2 : 1 = </v>
      </c>
      <c r="FG46" s="14" t="str">
        <f t="shared" ca="1" si="184"/>
        <v xml:space="preserve">2 : 1 − 10 = </v>
      </c>
      <c r="FH46" s="14" t="str">
        <f t="shared" ca="1" si="185"/>
        <v xml:space="preserve">10 − 2 : 1 = </v>
      </c>
      <c r="FI46" s="14" t="str">
        <f t="shared" ca="1" si="186"/>
        <v xml:space="preserve">2 : 1 + (−9) : (−9) = </v>
      </c>
      <c r="FJ46" s="14" t="str">
        <f t="shared" ca="1" si="187"/>
        <v xml:space="preserve">2 : 1 − (−9) : (−9) = </v>
      </c>
      <c r="FK46" s="14" t="str">
        <f t="shared" ca="1" si="188"/>
        <v xml:space="preserve">10 + 2 : 1 + 1 = </v>
      </c>
      <c r="FL46" s="14" t="str">
        <f t="shared" ca="1" si="189"/>
        <v xml:space="preserve">10 − 2 : 1 + 1 = </v>
      </c>
      <c r="FM46" s="14" t="str">
        <f t="shared" ca="1" si="190"/>
        <v xml:space="preserve">10 + 2 : 1 − 1 = </v>
      </c>
      <c r="FN46" s="14" t="str">
        <f t="shared" ca="1" si="191"/>
        <v xml:space="preserve">10 − 2 : 1 − 1 = </v>
      </c>
      <c r="FO46" s="14" t="str">
        <f t="shared" ca="1" si="192"/>
        <v xml:space="preserve">2 ∙ 1 + 2 : 1 = </v>
      </c>
      <c r="FP46" s="14" t="str">
        <f t="shared" ca="1" si="193"/>
        <v xml:space="preserve">2 ∙ 1 − 2 : 1 = </v>
      </c>
      <c r="FQ46" s="14" t="str">
        <f t="shared" ca="1" si="194"/>
        <v xml:space="preserve">2 : 1 + 2 ∙ 1 = </v>
      </c>
      <c r="FR46" s="14" t="str">
        <f t="shared" ca="1" si="195"/>
        <v xml:space="preserve">2 : 1 − 2 ∙ 1 = </v>
      </c>
      <c r="FS46" s="91">
        <f t="shared" ca="1" si="196"/>
        <v>2</v>
      </c>
      <c r="FT46" s="16">
        <f t="shared" ca="1" si="197"/>
        <v>1</v>
      </c>
      <c r="FU46" s="16">
        <f t="shared" ca="1" si="198"/>
        <v>0</v>
      </c>
      <c r="FV46" s="16">
        <f t="shared" ca="1" si="199"/>
        <v>9</v>
      </c>
      <c r="FW46" s="16">
        <f t="shared" ca="1" si="200"/>
        <v>2</v>
      </c>
      <c r="FX46" s="16">
        <f t="shared" ca="1" si="201"/>
        <v>-9</v>
      </c>
      <c r="FY46" s="16">
        <f t="shared" ca="1" si="202"/>
        <v>1</v>
      </c>
      <c r="FZ46" s="16">
        <f t="shared" ca="1" si="203"/>
        <v>-9</v>
      </c>
      <c r="GA46" s="16">
        <f t="shared" ca="1" si="204"/>
        <v>10</v>
      </c>
      <c r="GB46" s="16">
        <f t="shared" ca="1" si="205"/>
        <v>1</v>
      </c>
      <c r="GC46" s="16">
        <f t="shared" ca="1" si="206"/>
        <v>13</v>
      </c>
      <c r="GD46" s="92">
        <f t="shared" ca="1" si="207"/>
        <v>11</v>
      </c>
      <c r="GE46" s="91">
        <f t="shared" ca="1" si="208"/>
        <v>2</v>
      </c>
      <c r="GF46" s="16">
        <f t="shared" ca="1" si="52"/>
        <v>1</v>
      </c>
      <c r="GG46" s="16">
        <f t="shared" ca="1" si="53"/>
        <v>0</v>
      </c>
      <c r="GH46" s="16">
        <f t="shared" ca="1" si="54"/>
        <v>9</v>
      </c>
      <c r="GI46" s="16">
        <f t="shared" ca="1" si="55"/>
        <v>2</v>
      </c>
      <c r="GJ46" s="16" t="str">
        <f t="shared" ca="1" si="56"/>
        <v>(−9)</v>
      </c>
      <c r="GK46" s="16">
        <f t="shared" ca="1" si="57"/>
        <v>1</v>
      </c>
      <c r="GL46" s="16" t="str">
        <f t="shared" ca="1" si="58"/>
        <v>(−9)</v>
      </c>
      <c r="GM46" s="16">
        <f t="shared" ca="1" si="59"/>
        <v>10</v>
      </c>
      <c r="GN46" s="16">
        <f t="shared" ca="1" si="60"/>
        <v>1</v>
      </c>
      <c r="GO46" s="16">
        <f t="shared" ca="1" si="61"/>
        <v>13</v>
      </c>
      <c r="GP46" s="92">
        <f t="shared" ca="1" si="62"/>
        <v>11</v>
      </c>
      <c r="GQ46" s="14">
        <f t="shared" ca="1" si="209"/>
        <v>2</v>
      </c>
      <c r="GR46" s="14">
        <f t="shared" ca="1" si="63"/>
        <v>1</v>
      </c>
      <c r="GS46" s="14">
        <f t="shared" ca="1" si="64"/>
        <v>0</v>
      </c>
      <c r="GT46" s="14">
        <f t="shared" ca="1" si="65"/>
        <v>9</v>
      </c>
      <c r="GU46" s="14">
        <f t="shared" ca="1" si="66"/>
        <v>2</v>
      </c>
      <c r="GV46" s="14" t="str">
        <f t="shared" ca="1" si="67"/>
        <v>−9</v>
      </c>
      <c r="GW46" s="14">
        <f t="shared" ca="1" si="68"/>
        <v>1</v>
      </c>
      <c r="GX46" s="14" t="str">
        <f t="shared" ca="1" si="69"/>
        <v>−9</v>
      </c>
      <c r="GY46" s="14">
        <f t="shared" ca="1" si="70"/>
        <v>10</v>
      </c>
      <c r="GZ46" s="14">
        <f t="shared" ca="1" si="71"/>
        <v>1</v>
      </c>
      <c r="HA46" s="14">
        <f t="shared" ca="1" si="72"/>
        <v>13</v>
      </c>
      <c r="HB46" s="14">
        <f t="shared" ca="1" si="73"/>
        <v>11</v>
      </c>
    </row>
    <row r="47" spans="1:210" ht="69.95" customHeight="1" x14ac:dyDescent="0.25">
      <c r="A47" s="1" t="s">
        <v>12</v>
      </c>
      <c r="B47" s="2" t="str">
        <f t="shared" ca="1" si="74"/>
        <v xml:space="preserve">−6 ∙ 6 − 8 = </v>
      </c>
      <c r="C47" s="2"/>
      <c r="D47" s="2"/>
      <c r="E47" s="2"/>
      <c r="F47" s="2"/>
      <c r="G47" s="1" t="s">
        <v>22</v>
      </c>
      <c r="H47" s="2" t="str">
        <f t="shared" ca="1" si="75"/>
        <v xml:space="preserve">1 ∙ (−1) + (−6) ∙ (−3) = </v>
      </c>
      <c r="I47" s="2"/>
      <c r="J47" s="2"/>
      <c r="K47" s="2"/>
      <c r="M47" s="61"/>
      <c r="N47" s="30">
        <f t="shared" ca="1" si="76"/>
        <v>3</v>
      </c>
      <c r="O47" s="30">
        <f t="shared" ca="1" si="77"/>
        <v>-6</v>
      </c>
      <c r="P47" s="30">
        <f t="shared" ca="1" si="78"/>
        <v>6</v>
      </c>
      <c r="Q47" s="30">
        <f t="shared" ca="1" si="79"/>
        <v>-2</v>
      </c>
      <c r="R47" s="30">
        <f t="shared" ca="1" si="80"/>
        <v>5</v>
      </c>
      <c r="S47" s="30">
        <f t="shared" ca="1" si="81"/>
        <v>-36</v>
      </c>
      <c r="T47" s="30">
        <f t="shared" ca="1" si="82"/>
        <v>-12</v>
      </c>
      <c r="U47" s="30">
        <f t="shared" ca="1" si="83"/>
        <v>6</v>
      </c>
      <c r="V47" s="30">
        <f t="shared" ca="1" si="84"/>
        <v>-2</v>
      </c>
      <c r="W47" s="30">
        <f t="shared" ca="1" si="85"/>
        <v>8</v>
      </c>
      <c r="X47" s="30">
        <f t="shared" ca="1" si="86"/>
        <v>10</v>
      </c>
      <c r="Y47" s="30">
        <f t="shared" ca="1" si="87"/>
        <v>10</v>
      </c>
      <c r="Z47" s="30">
        <f t="shared" ca="1" si="88"/>
        <v>4</v>
      </c>
      <c r="AA47" s="102" t="str">
        <f t="shared" ca="1" si="24"/>
        <v xml:space="preserve">−6 ∙ 6 − 8 = </v>
      </c>
      <c r="AB47" s="101">
        <f t="shared" ca="1" si="25"/>
        <v>-44</v>
      </c>
      <c r="AD47" s="105">
        <f t="shared" ca="1" si="89"/>
        <v>5</v>
      </c>
      <c r="AE47" s="105">
        <f t="shared" ca="1" si="90"/>
        <v>1</v>
      </c>
      <c r="AF47" s="105">
        <f t="shared" ca="1" si="91"/>
        <v>-1</v>
      </c>
      <c r="AG47" s="105">
        <f t="shared" ca="1" si="92"/>
        <v>-6</v>
      </c>
      <c r="AH47" s="105">
        <f t="shared" ca="1" si="93"/>
        <v>-3</v>
      </c>
      <c r="AI47" s="105">
        <f t="shared" ca="1" si="94"/>
        <v>-1</v>
      </c>
      <c r="AJ47" s="105">
        <f t="shared" ca="1" si="95"/>
        <v>6</v>
      </c>
      <c r="AK47" s="105">
        <f t="shared" ca="1" si="96"/>
        <v>-1</v>
      </c>
      <c r="AL47" s="105">
        <f t="shared" ca="1" si="97"/>
        <v>-6</v>
      </c>
      <c r="AM47" s="105">
        <f t="shared" ca="1" si="98"/>
        <v>13</v>
      </c>
      <c r="AN47" s="105">
        <f t="shared" ca="1" si="99"/>
        <v>18</v>
      </c>
      <c r="AO47" s="105">
        <f t="shared" ca="1" si="100"/>
        <v>16</v>
      </c>
      <c r="AP47" s="105">
        <f t="shared" ca="1" si="101"/>
        <v>8</v>
      </c>
      <c r="AQ47" s="102" t="str">
        <f t="shared" ca="1" si="27"/>
        <v xml:space="preserve">1 ∙ (−1) + (−6) ∙ (−3) = </v>
      </c>
      <c r="AR47" s="101">
        <f t="shared" ca="1" si="28"/>
        <v>17</v>
      </c>
      <c r="AS47" s="62"/>
      <c r="AT47" s="101">
        <f t="shared" ca="1" si="29"/>
        <v>3</v>
      </c>
      <c r="AU47" s="101">
        <f t="shared" ca="1" si="30"/>
        <v>-6</v>
      </c>
      <c r="AV47" s="101">
        <f t="shared" ca="1" si="30"/>
        <v>6</v>
      </c>
      <c r="AW47" s="101">
        <f t="shared" ca="1" si="30"/>
        <v>-2</v>
      </c>
      <c r="AX47" s="101">
        <f t="shared" ca="1" si="30"/>
        <v>5</v>
      </c>
      <c r="AY47" s="101">
        <f ca="1">AU47*BA47</f>
        <v>-36</v>
      </c>
      <c r="AZ47" s="101">
        <f t="shared" ca="1" si="103"/>
        <v>-12</v>
      </c>
      <c r="BA47" s="101">
        <f t="shared" ca="1" si="104"/>
        <v>6</v>
      </c>
      <c r="BB47" s="101">
        <f t="shared" ca="1" si="105"/>
        <v>-2</v>
      </c>
      <c r="BC47" s="101">
        <f t="shared" ca="1" si="106"/>
        <v>8</v>
      </c>
      <c r="BD47" s="101">
        <f t="shared" ca="1" si="31"/>
        <v>10</v>
      </c>
      <c r="BE47" s="101">
        <f t="shared" ca="1" si="31"/>
        <v>10</v>
      </c>
      <c r="BF47" s="101">
        <f t="shared" ca="1" si="31"/>
        <v>4</v>
      </c>
      <c r="BG47" s="62">
        <f t="shared" ca="1" si="32"/>
        <v>5</v>
      </c>
      <c r="BH47" s="62">
        <f t="shared" ca="1" si="32"/>
        <v>-2</v>
      </c>
      <c r="BI47" s="62"/>
      <c r="BJ47" s="101">
        <f t="shared" ca="1" si="33"/>
        <v>5</v>
      </c>
      <c r="BK47" s="101">
        <f t="shared" ca="1" si="34"/>
        <v>1</v>
      </c>
      <c r="BL47" s="101">
        <f t="shared" ca="1" si="34"/>
        <v>-1</v>
      </c>
      <c r="BM47" s="101">
        <f t="shared" ca="1" si="34"/>
        <v>-6</v>
      </c>
      <c r="BN47" s="101">
        <f t="shared" ca="1" si="34"/>
        <v>-3</v>
      </c>
      <c r="BO47" s="101">
        <f t="shared" ca="1" si="107"/>
        <v>-1</v>
      </c>
      <c r="BP47" s="101">
        <f t="shared" ca="1" si="108"/>
        <v>6</v>
      </c>
      <c r="BQ47" s="101">
        <f t="shared" ca="1" si="109"/>
        <v>-1</v>
      </c>
      <c r="BR47" s="101">
        <f t="shared" ca="1" si="110"/>
        <v>-6</v>
      </c>
      <c r="BS47" s="101">
        <f t="shared" ca="1" si="111"/>
        <v>13</v>
      </c>
      <c r="BT47" s="101">
        <f t="shared" ca="1" si="35"/>
        <v>18</v>
      </c>
      <c r="BU47" s="101">
        <f t="shared" ca="1" si="35"/>
        <v>16</v>
      </c>
      <c r="BV47" s="101">
        <f t="shared" ca="1" si="35"/>
        <v>8</v>
      </c>
      <c r="BW47" s="62">
        <f t="shared" ca="1" si="36"/>
        <v>5</v>
      </c>
      <c r="BX47" s="62">
        <f t="shared" ca="1" si="36"/>
        <v>-7</v>
      </c>
      <c r="BY47" s="78"/>
      <c r="BZ47" s="14" t="str">
        <f t="shared" ca="1" si="112"/>
        <v xml:space="preserve">−6 ∙ 6 + 8 = </v>
      </c>
      <c r="CA47" s="14" t="str">
        <f t="shared" ca="1" si="113"/>
        <v xml:space="preserve">8 + (−6) ∙ 6 = </v>
      </c>
      <c r="CB47" s="14" t="str">
        <f t="shared" ca="1" si="114"/>
        <v xml:space="preserve">−6 ∙ 6 − 8 = </v>
      </c>
      <c r="CC47" s="14" t="str">
        <f t="shared" ca="1" si="115"/>
        <v xml:space="preserve">8 − (−6) ∙ 6 = </v>
      </c>
      <c r="CD47" s="14" t="str">
        <f t="shared" ca="1" si="116"/>
        <v xml:space="preserve">−6 ∙ 6 + (−2) ∙ 5 = </v>
      </c>
      <c r="CE47" s="14" t="str">
        <f t="shared" ca="1" si="117"/>
        <v xml:space="preserve">−6 ∙ 6 − (−2) ∙ 5 = </v>
      </c>
      <c r="CF47" s="14" t="str">
        <f t="shared" ca="1" si="118"/>
        <v xml:space="preserve">8 + (−6) ∙ 6 + 10 = </v>
      </c>
      <c r="CG47" s="14" t="str">
        <f t="shared" ca="1" si="119"/>
        <v xml:space="preserve">8 − (−6) ∙ 6 + 10 = </v>
      </c>
      <c r="CH47" s="14" t="str">
        <f t="shared" ca="1" si="120"/>
        <v xml:space="preserve">8 + (−6) ∙ 6 − 10 = </v>
      </c>
      <c r="CI47" s="14" t="str">
        <f t="shared" ca="1" si="121"/>
        <v xml:space="preserve">8 − (−6) ∙ 6 − 10 = </v>
      </c>
      <c r="CJ47" s="14" t="str">
        <f t="shared" ca="1" si="122"/>
        <v xml:space="preserve">−36 : 6 + 8 = </v>
      </c>
      <c r="CK47" s="14" t="str">
        <f t="shared" ca="1" si="123"/>
        <v xml:space="preserve">8 + (−36) : 6 = </v>
      </c>
      <c r="CL47" s="14" t="str">
        <f t="shared" ca="1" si="124"/>
        <v xml:space="preserve">−36 : 6 − 8 = </v>
      </c>
      <c r="CM47" s="14" t="str">
        <f t="shared" ca="1" si="125"/>
        <v xml:space="preserve">8 − (−36) : 6 = </v>
      </c>
      <c r="CN47" s="14" t="str">
        <f t="shared" ca="1" si="126"/>
        <v xml:space="preserve">−36 : 6 + (−12) : (−2) = </v>
      </c>
      <c r="CO47" s="14" t="str">
        <f t="shared" ca="1" si="127"/>
        <v xml:space="preserve">−36 : 6 − (−12) : (−2) = </v>
      </c>
      <c r="CP47" s="14" t="str">
        <f t="shared" ca="1" si="128"/>
        <v xml:space="preserve">8 + (−36) : 6 + 10 = </v>
      </c>
      <c r="CQ47" s="14" t="str">
        <f t="shared" ca="1" si="129"/>
        <v xml:space="preserve">8 − (−36) : 6 + 10 = </v>
      </c>
      <c r="CR47" s="14" t="str">
        <f t="shared" ca="1" si="130"/>
        <v xml:space="preserve">8 + (−36) : 6 − 10 = </v>
      </c>
      <c r="CS47" s="14" t="str">
        <f t="shared" ca="1" si="131"/>
        <v xml:space="preserve">8 − (−36) : 6 − 10 = </v>
      </c>
      <c r="CT47" s="14" t="str">
        <f t="shared" ca="1" si="132"/>
        <v xml:space="preserve">−6 ∙ 6 + (−36) : 6 = </v>
      </c>
      <c r="CU47" s="14" t="str">
        <f t="shared" ca="1" si="133"/>
        <v xml:space="preserve">−6 ∙ 6 − (−36) : 6 = </v>
      </c>
      <c r="CV47" s="14" t="str">
        <f t="shared" ca="1" si="134"/>
        <v xml:space="preserve">−36 : 6 + (−6) ∙ 6 = </v>
      </c>
      <c r="CW47" s="14" t="str">
        <f t="shared" ca="1" si="135"/>
        <v xml:space="preserve">−36 : 6 − (−6) ∙ 6 = </v>
      </c>
      <c r="CX47" s="91">
        <f t="shared" ca="1" si="136"/>
        <v>-6</v>
      </c>
      <c r="CY47" s="16">
        <f t="shared" ca="1" si="137"/>
        <v>6</v>
      </c>
      <c r="CZ47" s="16">
        <f t="shared" ca="1" si="138"/>
        <v>-2</v>
      </c>
      <c r="DA47" s="16">
        <f t="shared" ca="1" si="139"/>
        <v>5</v>
      </c>
      <c r="DB47" s="16">
        <f t="shared" ca="1" si="140"/>
        <v>-36</v>
      </c>
      <c r="DC47" s="16">
        <f t="shared" ca="1" si="141"/>
        <v>-12</v>
      </c>
      <c r="DD47" s="16">
        <f t="shared" ca="1" si="142"/>
        <v>6</v>
      </c>
      <c r="DE47" s="16">
        <f t="shared" ca="1" si="143"/>
        <v>-2</v>
      </c>
      <c r="DF47" s="16">
        <f t="shared" ca="1" si="144"/>
        <v>8</v>
      </c>
      <c r="DG47" s="16">
        <f t="shared" ca="1" si="145"/>
        <v>10</v>
      </c>
      <c r="DH47" s="16">
        <f t="shared" ca="1" si="146"/>
        <v>10</v>
      </c>
      <c r="DI47" s="92">
        <f t="shared" ca="1" si="147"/>
        <v>4</v>
      </c>
      <c r="DJ47" s="91" t="str">
        <f t="shared" ca="1" si="148"/>
        <v>(−6)</v>
      </c>
      <c r="DK47" s="16">
        <f t="shared" ca="1" si="149"/>
        <v>6</v>
      </c>
      <c r="DL47" s="16" t="str">
        <f t="shared" ca="1" si="150"/>
        <v>(−2)</v>
      </c>
      <c r="DM47" s="16">
        <f t="shared" ca="1" si="151"/>
        <v>5</v>
      </c>
      <c r="DN47" s="16" t="str">
        <f t="shared" ca="1" si="152"/>
        <v>(−36)</v>
      </c>
      <c r="DO47" s="16" t="str">
        <f t="shared" ca="1" si="153"/>
        <v>(−12)</v>
      </c>
      <c r="DP47" s="16">
        <f t="shared" ca="1" si="154"/>
        <v>6</v>
      </c>
      <c r="DQ47" s="16" t="str">
        <f t="shared" ca="1" si="155"/>
        <v>(−2)</v>
      </c>
      <c r="DR47" s="16">
        <f t="shared" ca="1" si="156"/>
        <v>8</v>
      </c>
      <c r="DS47" s="16">
        <f t="shared" ca="1" si="157"/>
        <v>10</v>
      </c>
      <c r="DT47" s="16">
        <f t="shared" ca="1" si="158"/>
        <v>10</v>
      </c>
      <c r="DU47" s="92">
        <f t="shared" ca="1" si="159"/>
        <v>4</v>
      </c>
      <c r="DV47" s="14" t="str">
        <f t="shared" ca="1" si="160"/>
        <v>−6</v>
      </c>
      <c r="DW47" s="14">
        <f t="shared" ca="1" si="161"/>
        <v>6</v>
      </c>
      <c r="DX47" s="14" t="str">
        <f t="shared" ca="1" si="162"/>
        <v>−2</v>
      </c>
      <c r="DY47" s="14">
        <f t="shared" ca="1" si="163"/>
        <v>5</v>
      </c>
      <c r="DZ47" s="14" t="str">
        <f t="shared" ca="1" si="164"/>
        <v>−36</v>
      </c>
      <c r="EA47" s="14" t="str">
        <f t="shared" ca="1" si="165"/>
        <v>−12</v>
      </c>
      <c r="EB47" s="14">
        <f t="shared" ca="1" si="166"/>
        <v>6</v>
      </c>
      <c r="EC47" s="14" t="str">
        <f t="shared" ca="1" si="167"/>
        <v>−2</v>
      </c>
      <c r="ED47" s="14">
        <f t="shared" ca="1" si="168"/>
        <v>8</v>
      </c>
      <c r="EE47" s="14">
        <f t="shared" ca="1" si="169"/>
        <v>10</v>
      </c>
      <c r="EF47" s="14">
        <f t="shared" ca="1" si="170"/>
        <v>10</v>
      </c>
      <c r="EG47" s="14">
        <f t="shared" ca="1" si="171"/>
        <v>4</v>
      </c>
      <c r="EH47" s="91" t="str">
        <f t="shared" ca="1" si="40"/>
        <v>(−6)</v>
      </c>
      <c r="EI47" s="16">
        <f t="shared" ca="1" si="41"/>
        <v>6</v>
      </c>
      <c r="EJ47" s="16" t="str">
        <f t="shared" ca="1" si="42"/>
        <v>(−2)</v>
      </c>
      <c r="EK47" s="92">
        <f t="shared" ca="1" si="43"/>
        <v>5</v>
      </c>
      <c r="EL47" s="38">
        <f t="shared" ca="1" si="44"/>
        <v>-9</v>
      </c>
      <c r="EM47" s="38">
        <f t="shared" ca="1" si="44"/>
        <v>-2</v>
      </c>
      <c r="EN47" s="91">
        <f t="shared" ca="1" si="45"/>
        <v>6</v>
      </c>
      <c r="EO47" s="92" t="str">
        <f t="shared" ca="1" si="46"/>
        <v>(−2)</v>
      </c>
      <c r="EP47" s="101" t="str">
        <f t="shared" ca="1" si="47"/>
        <v>−36</v>
      </c>
      <c r="EQ47" s="101" t="str">
        <f t="shared" ca="1" si="48"/>
        <v>−12</v>
      </c>
      <c r="ER47" s="91" t="str">
        <f t="shared" ca="1" si="49"/>
        <v>(−36)</v>
      </c>
      <c r="ES47" s="92" t="str">
        <f t="shared" ca="1" si="50"/>
        <v>(−12)</v>
      </c>
      <c r="ET47" s="38"/>
      <c r="EU47" s="14" t="str">
        <f t="shared" ca="1" si="172"/>
        <v xml:space="preserve">1 ∙ (−1) + 13 = </v>
      </c>
      <c r="EV47" s="14" t="str">
        <f t="shared" ca="1" si="173"/>
        <v xml:space="preserve">13 + 1 ∙ (−1) = </v>
      </c>
      <c r="EW47" s="14" t="str">
        <f t="shared" ca="1" si="174"/>
        <v xml:space="preserve">1 ∙ (−1) − 13 = </v>
      </c>
      <c r="EX47" s="14" t="str">
        <f t="shared" ca="1" si="175"/>
        <v xml:space="preserve">13 − 1 ∙ (−1) = </v>
      </c>
      <c r="EY47" s="14" t="str">
        <f t="shared" ca="1" si="176"/>
        <v xml:space="preserve">1 ∙ (−1) + (−6) ∙ (−3) = </v>
      </c>
      <c r="EZ47" s="14" t="str">
        <f t="shared" ca="1" si="177"/>
        <v xml:space="preserve">1 ∙ (−1) − (−6) ∙ (−3) = </v>
      </c>
      <c r="FA47" s="14" t="str">
        <f t="shared" ca="1" si="178"/>
        <v xml:space="preserve">13 + 1 ∙ (−1) + 18 = </v>
      </c>
      <c r="FB47" s="14" t="str">
        <f t="shared" ca="1" si="179"/>
        <v xml:space="preserve">13 − 1 ∙ (−1) + 18 = </v>
      </c>
      <c r="FC47" s="14" t="str">
        <f t="shared" ca="1" si="180"/>
        <v xml:space="preserve">13 + 1 ∙ (−1) − 18 = </v>
      </c>
      <c r="FD47" s="14" t="str">
        <f t="shared" ca="1" si="181"/>
        <v xml:space="preserve">13 − 1 ∙ (−1) − 18 = </v>
      </c>
      <c r="FE47" s="14" t="str">
        <f t="shared" ca="1" si="182"/>
        <v xml:space="preserve">−1 : (−1) + 13 = </v>
      </c>
      <c r="FF47" s="14" t="str">
        <f t="shared" ca="1" si="183"/>
        <v xml:space="preserve">13 + (−1) : (−1) = </v>
      </c>
      <c r="FG47" s="14" t="str">
        <f t="shared" ca="1" si="184"/>
        <v xml:space="preserve">−1 : (−1) − 13 = </v>
      </c>
      <c r="FH47" s="14" t="str">
        <f t="shared" ca="1" si="185"/>
        <v xml:space="preserve">13 − (−1) : (−1) = </v>
      </c>
      <c r="FI47" s="14" t="str">
        <f t="shared" ca="1" si="186"/>
        <v xml:space="preserve">−1 : (−1) + 6 : (−6) = </v>
      </c>
      <c r="FJ47" s="14" t="str">
        <f t="shared" ca="1" si="187"/>
        <v xml:space="preserve">−1 : (−1) − 6 : (−6) = </v>
      </c>
      <c r="FK47" s="14" t="str">
        <f t="shared" ca="1" si="188"/>
        <v xml:space="preserve">13 + (−1) : (−1) + 18 = </v>
      </c>
      <c r="FL47" s="14" t="str">
        <f t="shared" ca="1" si="189"/>
        <v xml:space="preserve">13 − (−1) : (−1) + 18 = </v>
      </c>
      <c r="FM47" s="14" t="str">
        <f t="shared" ca="1" si="190"/>
        <v xml:space="preserve">13 + (−1) : (−1) − 18 = </v>
      </c>
      <c r="FN47" s="14" t="str">
        <f t="shared" ca="1" si="191"/>
        <v xml:space="preserve">13 − (−1) : (−1) − 18 = </v>
      </c>
      <c r="FO47" s="14" t="str">
        <f t="shared" ca="1" si="192"/>
        <v xml:space="preserve">1 ∙ (−1) + (−1) : (−1) = </v>
      </c>
      <c r="FP47" s="14" t="str">
        <f t="shared" ca="1" si="193"/>
        <v xml:space="preserve">1 ∙ (−1) − (−1) : (−1) = </v>
      </c>
      <c r="FQ47" s="14" t="str">
        <f t="shared" ca="1" si="194"/>
        <v xml:space="preserve">−1 : (−1) + 1 ∙ (−1) = </v>
      </c>
      <c r="FR47" s="14" t="str">
        <f t="shared" ca="1" si="195"/>
        <v xml:space="preserve">−1 : (−1) − 1 ∙ (−1) = </v>
      </c>
      <c r="FS47" s="91">
        <f t="shared" ca="1" si="196"/>
        <v>1</v>
      </c>
      <c r="FT47" s="16">
        <f t="shared" ca="1" si="197"/>
        <v>-1</v>
      </c>
      <c r="FU47" s="16">
        <f t="shared" ca="1" si="198"/>
        <v>-6</v>
      </c>
      <c r="FV47" s="16">
        <f t="shared" ca="1" si="199"/>
        <v>-3</v>
      </c>
      <c r="FW47" s="16">
        <f t="shared" ca="1" si="200"/>
        <v>-1</v>
      </c>
      <c r="FX47" s="16">
        <f t="shared" ca="1" si="201"/>
        <v>6</v>
      </c>
      <c r="FY47" s="16">
        <f t="shared" ca="1" si="202"/>
        <v>-1</v>
      </c>
      <c r="FZ47" s="16">
        <f t="shared" ca="1" si="203"/>
        <v>-6</v>
      </c>
      <c r="GA47" s="16">
        <f t="shared" ca="1" si="204"/>
        <v>13</v>
      </c>
      <c r="GB47" s="16">
        <f t="shared" ca="1" si="205"/>
        <v>18</v>
      </c>
      <c r="GC47" s="16">
        <f t="shared" ca="1" si="206"/>
        <v>16</v>
      </c>
      <c r="GD47" s="92">
        <f t="shared" ca="1" si="207"/>
        <v>8</v>
      </c>
      <c r="GE47" s="91">
        <f t="shared" ca="1" si="208"/>
        <v>1</v>
      </c>
      <c r="GF47" s="16" t="str">
        <f t="shared" ca="1" si="52"/>
        <v>(−1)</v>
      </c>
      <c r="GG47" s="16" t="str">
        <f t="shared" ca="1" si="53"/>
        <v>(−6)</v>
      </c>
      <c r="GH47" s="16" t="str">
        <f t="shared" ca="1" si="54"/>
        <v>(−3)</v>
      </c>
      <c r="GI47" s="16" t="str">
        <f t="shared" ca="1" si="55"/>
        <v>(−1)</v>
      </c>
      <c r="GJ47" s="16">
        <f t="shared" ca="1" si="56"/>
        <v>6</v>
      </c>
      <c r="GK47" s="16" t="str">
        <f t="shared" ca="1" si="57"/>
        <v>(−1)</v>
      </c>
      <c r="GL47" s="16" t="str">
        <f t="shared" ca="1" si="58"/>
        <v>(−6)</v>
      </c>
      <c r="GM47" s="16">
        <f t="shared" ca="1" si="59"/>
        <v>13</v>
      </c>
      <c r="GN47" s="16">
        <f t="shared" ca="1" si="60"/>
        <v>18</v>
      </c>
      <c r="GO47" s="16">
        <f t="shared" ca="1" si="61"/>
        <v>16</v>
      </c>
      <c r="GP47" s="92">
        <f t="shared" ca="1" si="62"/>
        <v>8</v>
      </c>
      <c r="GQ47" s="14">
        <f t="shared" ca="1" si="209"/>
        <v>1</v>
      </c>
      <c r="GR47" s="14" t="str">
        <f t="shared" ca="1" si="63"/>
        <v>−1</v>
      </c>
      <c r="GS47" s="14" t="str">
        <f t="shared" ca="1" si="64"/>
        <v>−6</v>
      </c>
      <c r="GT47" s="14" t="str">
        <f t="shared" ca="1" si="65"/>
        <v>−3</v>
      </c>
      <c r="GU47" s="14" t="str">
        <f t="shared" ca="1" si="66"/>
        <v>−1</v>
      </c>
      <c r="GV47" s="14">
        <f t="shared" ca="1" si="67"/>
        <v>6</v>
      </c>
      <c r="GW47" s="14" t="str">
        <f t="shared" ca="1" si="68"/>
        <v>−1</v>
      </c>
      <c r="GX47" s="14" t="str">
        <f t="shared" ca="1" si="69"/>
        <v>−6</v>
      </c>
      <c r="GY47" s="14">
        <f t="shared" ca="1" si="70"/>
        <v>13</v>
      </c>
      <c r="GZ47" s="14">
        <f t="shared" ca="1" si="71"/>
        <v>18</v>
      </c>
      <c r="HA47" s="14">
        <f t="shared" ca="1" si="72"/>
        <v>16</v>
      </c>
      <c r="HB47" s="14">
        <f t="shared" ca="1" si="73"/>
        <v>8</v>
      </c>
    </row>
    <row r="48" spans="1:210" ht="69.95" customHeight="1" x14ac:dyDescent="0.25">
      <c r="A48" s="1" t="s">
        <v>24</v>
      </c>
      <c r="B48" s="2" t="str">
        <f t="shared" ca="1" si="74"/>
        <v xml:space="preserve">3 ∙ 5 + 27 = </v>
      </c>
      <c r="C48" s="2"/>
      <c r="D48" s="2"/>
      <c r="E48" s="2"/>
      <c r="F48" s="2"/>
      <c r="G48" s="1" t="s">
        <v>33</v>
      </c>
      <c r="H48" s="2" t="str">
        <f t="shared" ca="1" si="75"/>
        <v xml:space="preserve">−1 ∙ (−5) − (−5) ∙ 3 = </v>
      </c>
      <c r="I48" s="2"/>
      <c r="J48" s="2"/>
      <c r="K48" s="2"/>
      <c r="M48" s="63" t="s">
        <v>47</v>
      </c>
      <c r="N48" s="30">
        <f t="shared" ca="1" si="76"/>
        <v>1</v>
      </c>
      <c r="O48" s="30">
        <f t="shared" ca="1" si="77"/>
        <v>3</v>
      </c>
      <c r="P48" s="30">
        <f t="shared" ca="1" si="78"/>
        <v>5</v>
      </c>
      <c r="Q48" s="30">
        <f t="shared" ca="1" si="79"/>
        <v>-9</v>
      </c>
      <c r="R48" s="30">
        <f t="shared" ca="1" si="80"/>
        <v>-9</v>
      </c>
      <c r="S48" s="30">
        <f t="shared" ca="1" si="81"/>
        <v>15</v>
      </c>
      <c r="T48" s="30">
        <f t="shared" ca="1" si="82"/>
        <v>-45</v>
      </c>
      <c r="U48" s="30">
        <f t="shared" ca="1" si="83"/>
        <v>5</v>
      </c>
      <c r="V48" s="30">
        <f t="shared" ca="1" si="84"/>
        <v>-9</v>
      </c>
      <c r="W48" s="30">
        <f t="shared" ca="1" si="85"/>
        <v>27</v>
      </c>
      <c r="X48" s="30">
        <f t="shared" ca="1" si="86"/>
        <v>13</v>
      </c>
      <c r="Y48" s="30">
        <f t="shared" ca="1" si="87"/>
        <v>14</v>
      </c>
      <c r="Z48" s="30">
        <f t="shared" ca="1" si="88"/>
        <v>20</v>
      </c>
      <c r="AA48" s="102" t="str">
        <f t="shared" ca="1" si="24"/>
        <v xml:space="preserve">3 ∙ 5 + 27 = </v>
      </c>
      <c r="AB48" s="101">
        <f t="shared" ca="1" si="25"/>
        <v>42</v>
      </c>
      <c r="AD48" s="105">
        <f t="shared" ca="1" si="89"/>
        <v>6</v>
      </c>
      <c r="AE48" s="105">
        <f t="shared" ca="1" si="90"/>
        <v>-1</v>
      </c>
      <c r="AF48" s="105">
        <f t="shared" ca="1" si="91"/>
        <v>-5</v>
      </c>
      <c r="AG48" s="105">
        <f t="shared" ca="1" si="92"/>
        <v>-5</v>
      </c>
      <c r="AH48" s="105">
        <f t="shared" ca="1" si="93"/>
        <v>3</v>
      </c>
      <c r="AI48" s="105">
        <f t="shared" ca="1" si="94"/>
        <v>5</v>
      </c>
      <c r="AJ48" s="105">
        <f t="shared" ca="1" si="95"/>
        <v>25</v>
      </c>
      <c r="AK48" s="105">
        <f t="shared" ca="1" si="96"/>
        <v>-5</v>
      </c>
      <c r="AL48" s="105">
        <f t="shared" ca="1" si="97"/>
        <v>-5</v>
      </c>
      <c r="AM48" s="105">
        <f t="shared" ca="1" si="98"/>
        <v>27</v>
      </c>
      <c r="AN48" s="105">
        <f t="shared" ca="1" si="99"/>
        <v>25</v>
      </c>
      <c r="AO48" s="105">
        <f t="shared" ca="1" si="100"/>
        <v>24</v>
      </c>
      <c r="AP48" s="105">
        <f t="shared" ca="1" si="101"/>
        <v>19</v>
      </c>
      <c r="AQ48" s="102" t="str">
        <f t="shared" ca="1" si="27"/>
        <v xml:space="preserve">−1 ∙ (−5) − (−5) ∙ 3 = </v>
      </c>
      <c r="AR48" s="101">
        <f t="shared" ca="1" si="28"/>
        <v>20</v>
      </c>
      <c r="AS48" s="100"/>
      <c r="AT48" s="101">
        <f t="shared" ref="AT48:AT56" ca="1" si="210">INDEX($CD$10:$CD$33,INDEX($CG$10:$CG$33,RANDBETWEEN(1,$CB$33),))</f>
        <v>1</v>
      </c>
      <c r="AU48" s="101">
        <f t="shared" ref="AU48:AX56" ca="1" si="211">RANDBETWEEN($F$5,$H$5)</f>
        <v>3</v>
      </c>
      <c r="AV48" s="101">
        <f t="shared" ca="1" si="211"/>
        <v>5</v>
      </c>
      <c r="AW48" s="101">
        <f t="shared" ca="1" si="211"/>
        <v>-9</v>
      </c>
      <c r="AX48" s="101">
        <f t="shared" ca="1" si="211"/>
        <v>-9</v>
      </c>
      <c r="AY48" s="101">
        <f t="shared" ca="1" si="102"/>
        <v>15</v>
      </c>
      <c r="AZ48" s="101">
        <f t="shared" ca="1" si="103"/>
        <v>-45</v>
      </c>
      <c r="BA48" s="101">
        <f t="shared" ca="1" si="104"/>
        <v>5</v>
      </c>
      <c r="BB48" s="101">
        <f t="shared" ca="1" si="105"/>
        <v>-9</v>
      </c>
      <c r="BC48" s="101">
        <f t="shared" ref="BC48:BF56" ca="1" si="212">RANDBETWEEN($F$7,$H$7)</f>
        <v>27</v>
      </c>
      <c r="BD48" s="101">
        <f t="shared" ca="1" si="212"/>
        <v>13</v>
      </c>
      <c r="BE48" s="101">
        <f t="shared" ca="1" si="212"/>
        <v>14</v>
      </c>
      <c r="BF48" s="101">
        <f t="shared" ca="1" si="212"/>
        <v>20</v>
      </c>
      <c r="BG48" s="50">
        <f t="shared" ref="BG48:BH56" ca="1" si="213">RANDBETWEEN($F$5,$H$5)</f>
        <v>-5</v>
      </c>
      <c r="BH48" s="50">
        <f t="shared" ca="1" si="213"/>
        <v>2</v>
      </c>
      <c r="BI48" s="100"/>
      <c r="BJ48" s="101">
        <f t="shared" ref="BJ48:BJ56" ca="1" si="214">INDEX($CD$10:$CD$33,INDEX($CH$10:$CH$33,RANDBETWEEN(1,$CC$33),))</f>
        <v>6</v>
      </c>
      <c r="BK48" s="101">
        <f t="shared" ref="BK48:BN56" ca="1" si="215">RANDBETWEEN($J$5,$L$5)</f>
        <v>-1</v>
      </c>
      <c r="BL48" s="101">
        <f t="shared" ca="1" si="215"/>
        <v>-5</v>
      </c>
      <c r="BM48" s="101">
        <f t="shared" ca="1" si="215"/>
        <v>-5</v>
      </c>
      <c r="BN48" s="101">
        <f t="shared" ca="1" si="215"/>
        <v>3</v>
      </c>
      <c r="BO48" s="101">
        <f t="shared" ca="1" si="107"/>
        <v>5</v>
      </c>
      <c r="BP48" s="101">
        <f t="shared" ca="1" si="108"/>
        <v>25</v>
      </c>
      <c r="BQ48" s="101">
        <f t="shared" ca="1" si="109"/>
        <v>-5</v>
      </c>
      <c r="BR48" s="101">
        <f t="shared" ca="1" si="110"/>
        <v>-5</v>
      </c>
      <c r="BS48" s="101">
        <f t="shared" ref="BS48:BV56" ca="1" si="216">RANDBETWEEN($J$7,$L$7)</f>
        <v>27</v>
      </c>
      <c r="BT48" s="101">
        <f t="shared" ca="1" si="216"/>
        <v>25</v>
      </c>
      <c r="BU48" s="101">
        <f t="shared" ca="1" si="216"/>
        <v>24</v>
      </c>
      <c r="BV48" s="101">
        <f t="shared" ca="1" si="216"/>
        <v>19</v>
      </c>
      <c r="BW48" s="50">
        <f t="shared" ref="BW48:BX56" ca="1" si="217">RANDBETWEEN($J$5,$L$5)</f>
        <v>-9</v>
      </c>
      <c r="BX48" s="50">
        <f t="shared" ca="1" si="217"/>
        <v>6</v>
      </c>
      <c r="BZ48" s="14" t="str">
        <f t="shared" ca="1" si="112"/>
        <v xml:space="preserve">3 ∙ 5 + 27 = </v>
      </c>
      <c r="CA48" s="14" t="str">
        <f t="shared" ca="1" si="113"/>
        <v xml:space="preserve">27 + 3 ∙ 5 = </v>
      </c>
      <c r="CB48" s="14" t="str">
        <f t="shared" ca="1" si="114"/>
        <v xml:space="preserve">3 ∙ 5 − 27 = </v>
      </c>
      <c r="CC48" s="14" t="str">
        <f t="shared" ca="1" si="115"/>
        <v xml:space="preserve">27 − 3 ∙ 5 = </v>
      </c>
      <c r="CD48" s="14" t="str">
        <f t="shared" ca="1" si="116"/>
        <v xml:space="preserve">3 ∙ 5 + (−9) ∙ (−9) = </v>
      </c>
      <c r="CE48" s="14" t="str">
        <f t="shared" ca="1" si="117"/>
        <v xml:space="preserve">3 ∙ 5 − (−9) ∙ (−9) = </v>
      </c>
      <c r="CF48" s="14" t="str">
        <f t="shared" ca="1" si="118"/>
        <v xml:space="preserve">27 + 3 ∙ 5 + 13 = </v>
      </c>
      <c r="CG48" s="14" t="str">
        <f t="shared" ca="1" si="119"/>
        <v xml:space="preserve">27 − 3 ∙ 5 + 13 = </v>
      </c>
      <c r="CH48" s="14" t="str">
        <f t="shared" ca="1" si="120"/>
        <v xml:space="preserve">27 + 3 ∙ 5 − 13 = </v>
      </c>
      <c r="CI48" s="14" t="str">
        <f t="shared" ca="1" si="121"/>
        <v xml:space="preserve">27 − 3 ∙ 5 − 13 = </v>
      </c>
      <c r="CJ48" s="14" t="str">
        <f t="shared" ca="1" si="122"/>
        <v xml:space="preserve">15 : 5 + 27 = </v>
      </c>
      <c r="CK48" s="14" t="str">
        <f t="shared" ca="1" si="123"/>
        <v xml:space="preserve">27 + 15 : 5 = </v>
      </c>
      <c r="CL48" s="14" t="str">
        <f t="shared" ca="1" si="124"/>
        <v xml:space="preserve">15 : 5 − 27 = </v>
      </c>
      <c r="CM48" s="14" t="str">
        <f t="shared" ca="1" si="125"/>
        <v xml:space="preserve">27 − 15 : 5 = </v>
      </c>
      <c r="CN48" s="14" t="str">
        <f t="shared" ca="1" si="126"/>
        <v xml:space="preserve">15 : 5 + (−45) : (−9) = </v>
      </c>
      <c r="CO48" s="14" t="str">
        <f t="shared" ca="1" si="127"/>
        <v xml:space="preserve">15 : 5 − (−45) : (−9) = </v>
      </c>
      <c r="CP48" s="14" t="str">
        <f t="shared" ca="1" si="128"/>
        <v xml:space="preserve">27 + 15 : 5 + 13 = </v>
      </c>
      <c r="CQ48" s="14" t="str">
        <f t="shared" ca="1" si="129"/>
        <v xml:space="preserve">27 − 15 : 5 + 13 = </v>
      </c>
      <c r="CR48" s="14" t="str">
        <f t="shared" ca="1" si="130"/>
        <v xml:space="preserve">27 + 15 : 5 − 13 = </v>
      </c>
      <c r="CS48" s="14" t="str">
        <f t="shared" ca="1" si="131"/>
        <v xml:space="preserve">27 − 15 : 5 − 13 = </v>
      </c>
      <c r="CT48" s="14" t="str">
        <f t="shared" ca="1" si="132"/>
        <v xml:space="preserve">3 ∙ 5 + 15 : 5 = </v>
      </c>
      <c r="CU48" s="14" t="str">
        <f t="shared" ca="1" si="133"/>
        <v xml:space="preserve">3 ∙ 5 − 15 : 5 = </v>
      </c>
      <c r="CV48" s="14" t="str">
        <f t="shared" ca="1" si="134"/>
        <v xml:space="preserve">15 : 5 + 3 ∙ 5 = </v>
      </c>
      <c r="CW48" s="14" t="str">
        <f t="shared" ca="1" si="135"/>
        <v xml:space="preserve">15 : 5 − 3 ∙ 5 = </v>
      </c>
      <c r="CX48" s="91">
        <f t="shared" ca="1" si="136"/>
        <v>3</v>
      </c>
      <c r="CY48" s="16">
        <f t="shared" ca="1" si="137"/>
        <v>5</v>
      </c>
      <c r="CZ48" s="16">
        <f t="shared" ca="1" si="138"/>
        <v>-9</v>
      </c>
      <c r="DA48" s="16">
        <f t="shared" ca="1" si="139"/>
        <v>-9</v>
      </c>
      <c r="DB48" s="16">
        <f t="shared" ca="1" si="140"/>
        <v>15</v>
      </c>
      <c r="DC48" s="16">
        <f t="shared" ca="1" si="141"/>
        <v>-45</v>
      </c>
      <c r="DD48" s="16">
        <f t="shared" ca="1" si="142"/>
        <v>5</v>
      </c>
      <c r="DE48" s="16">
        <f t="shared" ca="1" si="143"/>
        <v>-9</v>
      </c>
      <c r="DF48" s="16">
        <f t="shared" ca="1" si="144"/>
        <v>27</v>
      </c>
      <c r="DG48" s="16">
        <f t="shared" ca="1" si="145"/>
        <v>13</v>
      </c>
      <c r="DH48" s="16">
        <f t="shared" ca="1" si="146"/>
        <v>14</v>
      </c>
      <c r="DI48" s="92">
        <f t="shared" ca="1" si="147"/>
        <v>20</v>
      </c>
      <c r="DJ48" s="91">
        <f t="shared" ca="1" si="148"/>
        <v>3</v>
      </c>
      <c r="DK48" s="16">
        <f t="shared" ca="1" si="149"/>
        <v>5</v>
      </c>
      <c r="DL48" s="16" t="str">
        <f t="shared" ca="1" si="150"/>
        <v>(−9)</v>
      </c>
      <c r="DM48" s="16" t="str">
        <f t="shared" ca="1" si="151"/>
        <v>(−9)</v>
      </c>
      <c r="DN48" s="16">
        <f t="shared" ca="1" si="152"/>
        <v>15</v>
      </c>
      <c r="DO48" s="16" t="str">
        <f t="shared" ca="1" si="153"/>
        <v>(−45)</v>
      </c>
      <c r="DP48" s="16">
        <f t="shared" ca="1" si="154"/>
        <v>5</v>
      </c>
      <c r="DQ48" s="16" t="str">
        <f t="shared" ca="1" si="155"/>
        <v>(−9)</v>
      </c>
      <c r="DR48" s="16">
        <f t="shared" ca="1" si="156"/>
        <v>27</v>
      </c>
      <c r="DS48" s="16">
        <f t="shared" ca="1" si="157"/>
        <v>13</v>
      </c>
      <c r="DT48" s="16">
        <f t="shared" ca="1" si="158"/>
        <v>14</v>
      </c>
      <c r="DU48" s="92">
        <f t="shared" ca="1" si="159"/>
        <v>20</v>
      </c>
      <c r="DV48" s="14">
        <f t="shared" ca="1" si="160"/>
        <v>3</v>
      </c>
      <c r="DW48" s="14">
        <f t="shared" ca="1" si="161"/>
        <v>5</v>
      </c>
      <c r="DX48" s="14" t="str">
        <f t="shared" ca="1" si="162"/>
        <v>−9</v>
      </c>
      <c r="DY48" s="14" t="str">
        <f t="shared" ca="1" si="163"/>
        <v>−9</v>
      </c>
      <c r="DZ48" s="14">
        <f t="shared" ca="1" si="164"/>
        <v>15</v>
      </c>
      <c r="EA48" s="14" t="str">
        <f t="shared" ca="1" si="165"/>
        <v>−45</v>
      </c>
      <c r="EB48" s="14">
        <f t="shared" ca="1" si="166"/>
        <v>5</v>
      </c>
      <c r="EC48" s="14" t="str">
        <f t="shared" ca="1" si="167"/>
        <v>−9</v>
      </c>
      <c r="ED48" s="14">
        <f t="shared" ca="1" si="168"/>
        <v>27</v>
      </c>
      <c r="EE48" s="14">
        <f t="shared" ca="1" si="169"/>
        <v>13</v>
      </c>
      <c r="EF48" s="14">
        <f t="shared" ca="1" si="170"/>
        <v>14</v>
      </c>
      <c r="EG48" s="14">
        <f t="shared" ca="1" si="171"/>
        <v>20</v>
      </c>
      <c r="EH48" s="91">
        <f t="shared" ca="1" si="40"/>
        <v>3</v>
      </c>
      <c r="EI48" s="16">
        <f t="shared" ca="1" si="41"/>
        <v>5</v>
      </c>
      <c r="EJ48" s="16" t="str">
        <f t="shared" ca="1" si="42"/>
        <v>(−9)</v>
      </c>
      <c r="EK48" s="92" t="str">
        <f t="shared" ca="1" si="43"/>
        <v>(−9)</v>
      </c>
      <c r="EL48" s="14">
        <f t="shared" ref="EL48:EM56" ca="1" si="218">RANDBETWEEN($F$5,$H$5)</f>
        <v>5</v>
      </c>
      <c r="EM48" s="14">
        <f t="shared" ca="1" si="218"/>
        <v>7</v>
      </c>
      <c r="EN48" s="91">
        <f t="shared" ca="1" si="45"/>
        <v>5</v>
      </c>
      <c r="EO48" s="92" t="str">
        <f t="shared" ca="1" si="46"/>
        <v>(−9)</v>
      </c>
      <c r="EP48" s="101">
        <f t="shared" ca="1" si="47"/>
        <v>15</v>
      </c>
      <c r="EQ48" s="101" t="str">
        <f t="shared" ca="1" si="48"/>
        <v>−45</v>
      </c>
      <c r="ER48" s="91">
        <f t="shared" ca="1" si="49"/>
        <v>15</v>
      </c>
      <c r="ES48" s="92" t="str">
        <f t="shared" ca="1" si="50"/>
        <v>(−45)</v>
      </c>
      <c r="ET48" s="14"/>
      <c r="EU48" s="14" t="str">
        <f t="shared" ca="1" si="172"/>
        <v xml:space="preserve">−1 ∙ (−5) + 27 = </v>
      </c>
      <c r="EV48" s="14" t="str">
        <f t="shared" ca="1" si="173"/>
        <v xml:space="preserve">27 + (−1) ∙ (−5) = </v>
      </c>
      <c r="EW48" s="14" t="str">
        <f t="shared" ca="1" si="174"/>
        <v xml:space="preserve">−1 ∙ (−5) − 27 = </v>
      </c>
      <c r="EX48" s="14" t="str">
        <f t="shared" ca="1" si="175"/>
        <v xml:space="preserve">27 − (−1) ∙ (−5) = </v>
      </c>
      <c r="EY48" s="14" t="str">
        <f t="shared" ca="1" si="176"/>
        <v xml:space="preserve">−1 ∙ (−5) + (−5) ∙ 3 = </v>
      </c>
      <c r="EZ48" s="14" t="str">
        <f t="shared" ca="1" si="177"/>
        <v xml:space="preserve">−1 ∙ (−5) − (−5) ∙ 3 = </v>
      </c>
      <c r="FA48" s="14" t="str">
        <f t="shared" ca="1" si="178"/>
        <v xml:space="preserve">27 + (−1) ∙ (−5) + 25 = </v>
      </c>
      <c r="FB48" s="14" t="str">
        <f t="shared" ca="1" si="179"/>
        <v xml:space="preserve">27 − (−1) ∙ (−5) + 25 = </v>
      </c>
      <c r="FC48" s="14" t="str">
        <f t="shared" ca="1" si="180"/>
        <v xml:space="preserve">27 + (−1) ∙ (−5) − 25 = </v>
      </c>
      <c r="FD48" s="14" t="str">
        <f t="shared" ca="1" si="181"/>
        <v xml:space="preserve">27 − (−1) ∙ (−5) − 25 = </v>
      </c>
      <c r="FE48" s="14" t="str">
        <f t="shared" ca="1" si="182"/>
        <v xml:space="preserve">5 : (−5) + 27 = </v>
      </c>
      <c r="FF48" s="14" t="str">
        <f t="shared" ca="1" si="183"/>
        <v xml:space="preserve">27 + 5 : (−5) = </v>
      </c>
      <c r="FG48" s="14" t="str">
        <f t="shared" ca="1" si="184"/>
        <v xml:space="preserve">5 : (−5) − 27 = </v>
      </c>
      <c r="FH48" s="14" t="str">
        <f t="shared" ca="1" si="185"/>
        <v xml:space="preserve">27 − 5 : (−5) = </v>
      </c>
      <c r="FI48" s="14" t="str">
        <f t="shared" ca="1" si="186"/>
        <v xml:space="preserve">5 : (−5) + 25 : (−5) = </v>
      </c>
      <c r="FJ48" s="14" t="str">
        <f t="shared" ca="1" si="187"/>
        <v xml:space="preserve">5 : (−5) − 25 : (−5) = </v>
      </c>
      <c r="FK48" s="14" t="str">
        <f t="shared" ca="1" si="188"/>
        <v xml:space="preserve">27 + 5 : (−5) + 25 = </v>
      </c>
      <c r="FL48" s="14" t="str">
        <f t="shared" ca="1" si="189"/>
        <v xml:space="preserve">27 − 5 : (−5) + 25 = </v>
      </c>
      <c r="FM48" s="14" t="str">
        <f t="shared" ca="1" si="190"/>
        <v xml:space="preserve">27 + 5 : (−5) − 25 = </v>
      </c>
      <c r="FN48" s="14" t="str">
        <f t="shared" ca="1" si="191"/>
        <v xml:space="preserve">27 − 5 : (−5) − 25 = </v>
      </c>
      <c r="FO48" s="14" t="str">
        <f t="shared" ca="1" si="192"/>
        <v xml:space="preserve">−1 ∙ (−5) + 5 : (−5) = </v>
      </c>
      <c r="FP48" s="14" t="str">
        <f t="shared" ca="1" si="193"/>
        <v xml:space="preserve">−1 ∙ (−5) − 5 : (−5) = </v>
      </c>
      <c r="FQ48" s="14" t="str">
        <f t="shared" ca="1" si="194"/>
        <v xml:space="preserve">5 : (−5) + (−1) ∙ (−5) = </v>
      </c>
      <c r="FR48" s="14" t="str">
        <f t="shared" ca="1" si="195"/>
        <v xml:space="preserve">5 : (−5) − (−1) ∙ (−5) = </v>
      </c>
      <c r="FS48" s="91">
        <f t="shared" ca="1" si="196"/>
        <v>-1</v>
      </c>
      <c r="FT48" s="16">
        <f t="shared" ca="1" si="197"/>
        <v>-5</v>
      </c>
      <c r="FU48" s="16">
        <f t="shared" ca="1" si="198"/>
        <v>-5</v>
      </c>
      <c r="FV48" s="16">
        <f t="shared" ca="1" si="199"/>
        <v>3</v>
      </c>
      <c r="FW48" s="16">
        <f t="shared" ca="1" si="200"/>
        <v>5</v>
      </c>
      <c r="FX48" s="16">
        <f t="shared" ca="1" si="201"/>
        <v>25</v>
      </c>
      <c r="FY48" s="16">
        <f t="shared" ca="1" si="202"/>
        <v>-5</v>
      </c>
      <c r="FZ48" s="16">
        <f t="shared" ca="1" si="203"/>
        <v>-5</v>
      </c>
      <c r="GA48" s="16">
        <f t="shared" ca="1" si="204"/>
        <v>27</v>
      </c>
      <c r="GB48" s="16">
        <f t="shared" ca="1" si="205"/>
        <v>25</v>
      </c>
      <c r="GC48" s="16">
        <f t="shared" ca="1" si="206"/>
        <v>24</v>
      </c>
      <c r="GD48" s="92">
        <f t="shared" ca="1" si="207"/>
        <v>19</v>
      </c>
      <c r="GE48" s="91" t="str">
        <f t="shared" ca="1" si="208"/>
        <v>(−1)</v>
      </c>
      <c r="GF48" s="16" t="str">
        <f t="shared" ca="1" si="52"/>
        <v>(−5)</v>
      </c>
      <c r="GG48" s="16" t="str">
        <f t="shared" ca="1" si="53"/>
        <v>(−5)</v>
      </c>
      <c r="GH48" s="16">
        <f t="shared" ca="1" si="54"/>
        <v>3</v>
      </c>
      <c r="GI48" s="16">
        <f t="shared" ca="1" si="55"/>
        <v>5</v>
      </c>
      <c r="GJ48" s="16">
        <f t="shared" ca="1" si="56"/>
        <v>25</v>
      </c>
      <c r="GK48" s="16" t="str">
        <f t="shared" ca="1" si="57"/>
        <v>(−5)</v>
      </c>
      <c r="GL48" s="16" t="str">
        <f t="shared" ca="1" si="58"/>
        <v>(−5)</v>
      </c>
      <c r="GM48" s="16">
        <f t="shared" ca="1" si="59"/>
        <v>27</v>
      </c>
      <c r="GN48" s="16">
        <f t="shared" ca="1" si="60"/>
        <v>25</v>
      </c>
      <c r="GO48" s="16">
        <f t="shared" ca="1" si="61"/>
        <v>24</v>
      </c>
      <c r="GP48" s="92">
        <f t="shared" ca="1" si="62"/>
        <v>19</v>
      </c>
      <c r="GQ48" s="14" t="str">
        <f t="shared" ca="1" si="209"/>
        <v>−1</v>
      </c>
      <c r="GR48" s="14" t="str">
        <f t="shared" ca="1" si="63"/>
        <v>−5</v>
      </c>
      <c r="GS48" s="14" t="str">
        <f t="shared" ca="1" si="64"/>
        <v>−5</v>
      </c>
      <c r="GT48" s="14">
        <f t="shared" ca="1" si="65"/>
        <v>3</v>
      </c>
      <c r="GU48" s="14">
        <f t="shared" ca="1" si="66"/>
        <v>5</v>
      </c>
      <c r="GV48" s="14">
        <f t="shared" ca="1" si="67"/>
        <v>25</v>
      </c>
      <c r="GW48" s="14" t="str">
        <f t="shared" ca="1" si="68"/>
        <v>−5</v>
      </c>
      <c r="GX48" s="14" t="str">
        <f t="shared" ca="1" si="69"/>
        <v>−5</v>
      </c>
      <c r="GY48" s="14">
        <f t="shared" ca="1" si="70"/>
        <v>27</v>
      </c>
      <c r="GZ48" s="14">
        <f t="shared" ca="1" si="71"/>
        <v>25</v>
      </c>
      <c r="HA48" s="14">
        <f t="shared" ca="1" si="72"/>
        <v>24</v>
      </c>
      <c r="HB48" s="14">
        <f t="shared" ca="1" si="73"/>
        <v>19</v>
      </c>
    </row>
    <row r="49" spans="1:210" ht="69.95" customHeight="1" x14ac:dyDescent="0.25">
      <c r="A49" s="1" t="s">
        <v>25</v>
      </c>
      <c r="B49" s="2" t="str">
        <f t="shared" ca="1" si="74"/>
        <v xml:space="preserve">3 ∙ 6 − 7 ∙ 3 = </v>
      </c>
      <c r="C49" s="2"/>
      <c r="D49" s="2"/>
      <c r="E49" s="2"/>
      <c r="F49" s="2"/>
      <c r="G49" s="1" t="s">
        <v>34</v>
      </c>
      <c r="H49" s="2" t="str">
        <f t="shared" ca="1" si="75"/>
        <v xml:space="preserve">34 + (−2) ∙ (−1) − 24 = </v>
      </c>
      <c r="I49" s="2"/>
      <c r="J49" s="2"/>
      <c r="K49" s="2"/>
      <c r="M49" s="63"/>
      <c r="N49" s="30">
        <f t="shared" ca="1" si="76"/>
        <v>6</v>
      </c>
      <c r="O49" s="30">
        <f t="shared" ca="1" si="77"/>
        <v>3</v>
      </c>
      <c r="P49" s="30">
        <f t="shared" ca="1" si="78"/>
        <v>6</v>
      </c>
      <c r="Q49" s="30">
        <f t="shared" ca="1" si="79"/>
        <v>7</v>
      </c>
      <c r="R49" s="30">
        <f t="shared" ca="1" si="80"/>
        <v>3</v>
      </c>
      <c r="S49" s="30">
        <f t="shared" ca="1" si="81"/>
        <v>18</v>
      </c>
      <c r="T49" s="30">
        <f t="shared" ca="1" si="82"/>
        <v>42</v>
      </c>
      <c r="U49" s="30">
        <f t="shared" ca="1" si="83"/>
        <v>6</v>
      </c>
      <c r="V49" s="30">
        <f t="shared" ca="1" si="84"/>
        <v>7</v>
      </c>
      <c r="W49" s="30">
        <f t="shared" ca="1" si="85"/>
        <v>5</v>
      </c>
      <c r="X49" s="30">
        <f t="shared" ca="1" si="86"/>
        <v>30</v>
      </c>
      <c r="Y49" s="30">
        <f t="shared" ca="1" si="87"/>
        <v>17</v>
      </c>
      <c r="Z49" s="30">
        <f t="shared" ca="1" si="88"/>
        <v>28</v>
      </c>
      <c r="AA49" s="102" t="str">
        <f t="shared" ca="1" si="24"/>
        <v xml:space="preserve">3 ∙ 6 − 7 ∙ 3 = </v>
      </c>
      <c r="AB49" s="101">
        <f t="shared" ca="1" si="25"/>
        <v>-3</v>
      </c>
      <c r="AD49" s="105">
        <f t="shared" ca="1" si="89"/>
        <v>9</v>
      </c>
      <c r="AE49" s="105">
        <f t="shared" ca="1" si="90"/>
        <v>-2</v>
      </c>
      <c r="AF49" s="105">
        <f t="shared" ca="1" si="91"/>
        <v>-1</v>
      </c>
      <c r="AG49" s="105">
        <f t="shared" ca="1" si="92"/>
        <v>1</v>
      </c>
      <c r="AH49" s="105">
        <f t="shared" ca="1" si="93"/>
        <v>-1</v>
      </c>
      <c r="AI49" s="105">
        <f t="shared" ca="1" si="94"/>
        <v>2</v>
      </c>
      <c r="AJ49" s="105">
        <f t="shared" ca="1" si="95"/>
        <v>-1</v>
      </c>
      <c r="AK49" s="105">
        <f t="shared" ca="1" si="96"/>
        <v>-1</v>
      </c>
      <c r="AL49" s="105">
        <f t="shared" ca="1" si="97"/>
        <v>1</v>
      </c>
      <c r="AM49" s="105">
        <f t="shared" ca="1" si="98"/>
        <v>34</v>
      </c>
      <c r="AN49" s="105">
        <f t="shared" ca="1" si="99"/>
        <v>24</v>
      </c>
      <c r="AO49" s="105">
        <f t="shared" ca="1" si="100"/>
        <v>3</v>
      </c>
      <c r="AP49" s="105">
        <f t="shared" ca="1" si="101"/>
        <v>2</v>
      </c>
      <c r="AQ49" s="102" t="str">
        <f t="shared" ca="1" si="27"/>
        <v xml:space="preserve">34 + (−2) ∙ (−1) − 24 = </v>
      </c>
      <c r="AR49" s="101">
        <f t="shared" ca="1" si="28"/>
        <v>12</v>
      </c>
      <c r="AS49" s="100"/>
      <c r="AT49" s="101">
        <f t="shared" ca="1" si="210"/>
        <v>6</v>
      </c>
      <c r="AU49" s="101">
        <f t="shared" ca="1" si="211"/>
        <v>3</v>
      </c>
      <c r="AV49" s="101">
        <f t="shared" ca="1" si="211"/>
        <v>6</v>
      </c>
      <c r="AW49" s="101">
        <f t="shared" ca="1" si="211"/>
        <v>7</v>
      </c>
      <c r="AX49" s="101">
        <f t="shared" ca="1" si="211"/>
        <v>3</v>
      </c>
      <c r="AY49" s="101">
        <f t="shared" ca="1" si="102"/>
        <v>18</v>
      </c>
      <c r="AZ49" s="101">
        <f t="shared" ca="1" si="103"/>
        <v>42</v>
      </c>
      <c r="BA49" s="101">
        <f t="shared" ca="1" si="104"/>
        <v>6</v>
      </c>
      <c r="BB49" s="101">
        <f t="shared" ca="1" si="105"/>
        <v>7</v>
      </c>
      <c r="BC49" s="101">
        <f t="shared" ca="1" si="212"/>
        <v>5</v>
      </c>
      <c r="BD49" s="101">
        <f t="shared" ca="1" si="212"/>
        <v>30</v>
      </c>
      <c r="BE49" s="101">
        <f t="shared" ca="1" si="212"/>
        <v>17</v>
      </c>
      <c r="BF49" s="101">
        <f t="shared" ca="1" si="212"/>
        <v>28</v>
      </c>
      <c r="BG49" s="50">
        <f t="shared" ca="1" si="213"/>
        <v>-4</v>
      </c>
      <c r="BH49" s="50">
        <f t="shared" ca="1" si="213"/>
        <v>-4</v>
      </c>
      <c r="BI49" s="100"/>
      <c r="BJ49" s="101">
        <f t="shared" ca="1" si="214"/>
        <v>9</v>
      </c>
      <c r="BK49" s="101">
        <f t="shared" ca="1" si="215"/>
        <v>-2</v>
      </c>
      <c r="BL49" s="101">
        <f t="shared" ca="1" si="215"/>
        <v>-1</v>
      </c>
      <c r="BM49" s="101">
        <f t="shared" ca="1" si="215"/>
        <v>1</v>
      </c>
      <c r="BN49" s="101">
        <f t="shared" ca="1" si="215"/>
        <v>-1</v>
      </c>
      <c r="BO49" s="101">
        <f t="shared" ca="1" si="107"/>
        <v>2</v>
      </c>
      <c r="BP49" s="101">
        <f t="shared" ca="1" si="108"/>
        <v>-1</v>
      </c>
      <c r="BQ49" s="101">
        <f t="shared" ca="1" si="109"/>
        <v>-1</v>
      </c>
      <c r="BR49" s="101">
        <f t="shared" ca="1" si="110"/>
        <v>1</v>
      </c>
      <c r="BS49" s="101">
        <f t="shared" ca="1" si="216"/>
        <v>34</v>
      </c>
      <c r="BT49" s="101">
        <f t="shared" ca="1" si="216"/>
        <v>24</v>
      </c>
      <c r="BU49" s="101">
        <f t="shared" ca="1" si="216"/>
        <v>3</v>
      </c>
      <c r="BV49" s="101">
        <f t="shared" ca="1" si="216"/>
        <v>2</v>
      </c>
      <c r="BW49" s="50">
        <f t="shared" ca="1" si="217"/>
        <v>-4</v>
      </c>
      <c r="BX49" s="50">
        <f t="shared" ca="1" si="217"/>
        <v>-6</v>
      </c>
      <c r="BZ49" s="14" t="str">
        <f t="shared" ca="1" si="112"/>
        <v xml:space="preserve">3 ∙ 6 + 5 = </v>
      </c>
      <c r="CA49" s="14" t="str">
        <f t="shared" ca="1" si="113"/>
        <v xml:space="preserve">5 + 3 ∙ 6 = </v>
      </c>
      <c r="CB49" s="14" t="str">
        <f t="shared" ca="1" si="114"/>
        <v xml:space="preserve">3 ∙ 6 − 5 = </v>
      </c>
      <c r="CC49" s="14" t="str">
        <f t="shared" ca="1" si="115"/>
        <v xml:space="preserve">5 − 3 ∙ 6 = </v>
      </c>
      <c r="CD49" s="14" t="str">
        <f t="shared" ca="1" si="116"/>
        <v xml:space="preserve">3 ∙ 6 + 7 ∙ 3 = </v>
      </c>
      <c r="CE49" s="14" t="str">
        <f t="shared" ca="1" si="117"/>
        <v xml:space="preserve">3 ∙ 6 − 7 ∙ 3 = </v>
      </c>
      <c r="CF49" s="14" t="str">
        <f t="shared" ca="1" si="118"/>
        <v xml:space="preserve">5 + 3 ∙ 6 + 30 = </v>
      </c>
      <c r="CG49" s="14" t="str">
        <f t="shared" ca="1" si="119"/>
        <v xml:space="preserve">5 − 3 ∙ 6 + 30 = </v>
      </c>
      <c r="CH49" s="14" t="str">
        <f t="shared" ca="1" si="120"/>
        <v xml:space="preserve">5 + 3 ∙ 6 − 30 = </v>
      </c>
      <c r="CI49" s="14" t="str">
        <f t="shared" ca="1" si="121"/>
        <v xml:space="preserve">5 − 3 ∙ 6 − 30 = </v>
      </c>
      <c r="CJ49" s="14" t="str">
        <f t="shared" ca="1" si="122"/>
        <v xml:space="preserve">18 : 6 + 5 = </v>
      </c>
      <c r="CK49" s="14" t="str">
        <f t="shared" ca="1" si="123"/>
        <v xml:space="preserve">5 + 18 : 6 = </v>
      </c>
      <c r="CL49" s="14" t="str">
        <f t="shared" ca="1" si="124"/>
        <v xml:space="preserve">18 : 6 − 5 = </v>
      </c>
      <c r="CM49" s="14" t="str">
        <f t="shared" ca="1" si="125"/>
        <v xml:space="preserve">5 − 18 : 6 = </v>
      </c>
      <c r="CN49" s="14" t="str">
        <f t="shared" ca="1" si="126"/>
        <v xml:space="preserve">18 : 6 + 42 : 7 = </v>
      </c>
      <c r="CO49" s="14" t="str">
        <f t="shared" ca="1" si="127"/>
        <v xml:space="preserve">18 : 6 − 42 : 7 = </v>
      </c>
      <c r="CP49" s="14" t="str">
        <f t="shared" ca="1" si="128"/>
        <v xml:space="preserve">5 + 18 : 6 + 30 = </v>
      </c>
      <c r="CQ49" s="14" t="str">
        <f t="shared" ca="1" si="129"/>
        <v xml:space="preserve">5 − 18 : 6 + 30 = </v>
      </c>
      <c r="CR49" s="14" t="str">
        <f t="shared" ca="1" si="130"/>
        <v xml:space="preserve">5 + 18 : 6 − 30 = </v>
      </c>
      <c r="CS49" s="14" t="str">
        <f t="shared" ca="1" si="131"/>
        <v xml:space="preserve">5 − 18 : 6 − 30 = </v>
      </c>
      <c r="CT49" s="14" t="str">
        <f t="shared" ca="1" si="132"/>
        <v xml:space="preserve">3 ∙ 6 + 18 : 6 = </v>
      </c>
      <c r="CU49" s="14" t="str">
        <f t="shared" ca="1" si="133"/>
        <v xml:space="preserve">3 ∙ 6 − 18 : 6 = </v>
      </c>
      <c r="CV49" s="14" t="str">
        <f t="shared" ca="1" si="134"/>
        <v xml:space="preserve">18 : 6 + 3 ∙ 6 = </v>
      </c>
      <c r="CW49" s="14" t="str">
        <f t="shared" ca="1" si="135"/>
        <v xml:space="preserve">18 : 6 − 3 ∙ 6 = </v>
      </c>
      <c r="CX49" s="91">
        <f t="shared" ca="1" si="136"/>
        <v>3</v>
      </c>
      <c r="CY49" s="16">
        <f t="shared" ca="1" si="137"/>
        <v>6</v>
      </c>
      <c r="CZ49" s="16">
        <f t="shared" ca="1" si="138"/>
        <v>7</v>
      </c>
      <c r="DA49" s="16">
        <f t="shared" ca="1" si="139"/>
        <v>3</v>
      </c>
      <c r="DB49" s="16">
        <f t="shared" ca="1" si="140"/>
        <v>18</v>
      </c>
      <c r="DC49" s="16">
        <f t="shared" ca="1" si="141"/>
        <v>42</v>
      </c>
      <c r="DD49" s="16">
        <f t="shared" ca="1" si="142"/>
        <v>6</v>
      </c>
      <c r="DE49" s="16">
        <f t="shared" ca="1" si="143"/>
        <v>7</v>
      </c>
      <c r="DF49" s="16">
        <f t="shared" ca="1" si="144"/>
        <v>5</v>
      </c>
      <c r="DG49" s="16">
        <f t="shared" ca="1" si="145"/>
        <v>30</v>
      </c>
      <c r="DH49" s="16">
        <f t="shared" ca="1" si="146"/>
        <v>17</v>
      </c>
      <c r="DI49" s="92">
        <f t="shared" ca="1" si="147"/>
        <v>28</v>
      </c>
      <c r="DJ49" s="91">
        <f t="shared" ca="1" si="148"/>
        <v>3</v>
      </c>
      <c r="DK49" s="16">
        <f t="shared" ca="1" si="149"/>
        <v>6</v>
      </c>
      <c r="DL49" s="16">
        <f t="shared" ca="1" si="150"/>
        <v>7</v>
      </c>
      <c r="DM49" s="16">
        <f t="shared" ca="1" si="151"/>
        <v>3</v>
      </c>
      <c r="DN49" s="16">
        <f t="shared" ca="1" si="152"/>
        <v>18</v>
      </c>
      <c r="DO49" s="16">
        <f t="shared" ca="1" si="153"/>
        <v>42</v>
      </c>
      <c r="DP49" s="16">
        <f t="shared" ca="1" si="154"/>
        <v>6</v>
      </c>
      <c r="DQ49" s="16">
        <f t="shared" ca="1" si="155"/>
        <v>7</v>
      </c>
      <c r="DR49" s="16">
        <f t="shared" ca="1" si="156"/>
        <v>5</v>
      </c>
      <c r="DS49" s="16">
        <f t="shared" ca="1" si="157"/>
        <v>30</v>
      </c>
      <c r="DT49" s="16">
        <f t="shared" ca="1" si="158"/>
        <v>17</v>
      </c>
      <c r="DU49" s="92">
        <f t="shared" ca="1" si="159"/>
        <v>28</v>
      </c>
      <c r="DV49" s="14">
        <f t="shared" ca="1" si="160"/>
        <v>3</v>
      </c>
      <c r="DW49" s="14">
        <f t="shared" ca="1" si="161"/>
        <v>6</v>
      </c>
      <c r="DX49" s="14">
        <f t="shared" ca="1" si="162"/>
        <v>7</v>
      </c>
      <c r="DY49" s="14">
        <f t="shared" ca="1" si="163"/>
        <v>3</v>
      </c>
      <c r="DZ49" s="14">
        <f t="shared" ca="1" si="164"/>
        <v>18</v>
      </c>
      <c r="EA49" s="14">
        <f t="shared" ca="1" si="165"/>
        <v>42</v>
      </c>
      <c r="EB49" s="14">
        <f t="shared" ca="1" si="166"/>
        <v>6</v>
      </c>
      <c r="EC49" s="14">
        <f t="shared" ca="1" si="167"/>
        <v>7</v>
      </c>
      <c r="ED49" s="14">
        <f t="shared" ca="1" si="168"/>
        <v>5</v>
      </c>
      <c r="EE49" s="14">
        <f t="shared" ca="1" si="169"/>
        <v>30</v>
      </c>
      <c r="EF49" s="14">
        <f t="shared" ca="1" si="170"/>
        <v>17</v>
      </c>
      <c r="EG49" s="14">
        <f t="shared" ca="1" si="171"/>
        <v>28</v>
      </c>
      <c r="EH49" s="91">
        <f t="shared" ca="1" si="40"/>
        <v>3</v>
      </c>
      <c r="EI49" s="16">
        <f t="shared" ca="1" si="41"/>
        <v>6</v>
      </c>
      <c r="EJ49" s="16">
        <f t="shared" ca="1" si="42"/>
        <v>7</v>
      </c>
      <c r="EK49" s="92">
        <f t="shared" ca="1" si="43"/>
        <v>3</v>
      </c>
      <c r="EL49" s="14">
        <f t="shared" ca="1" si="218"/>
        <v>-7</v>
      </c>
      <c r="EM49" s="14">
        <f t="shared" ca="1" si="218"/>
        <v>-2</v>
      </c>
      <c r="EN49" s="91">
        <f t="shared" ca="1" si="45"/>
        <v>6</v>
      </c>
      <c r="EO49" s="92">
        <f t="shared" ca="1" si="46"/>
        <v>7</v>
      </c>
      <c r="EP49" s="101">
        <f t="shared" ca="1" si="47"/>
        <v>18</v>
      </c>
      <c r="EQ49" s="101">
        <f t="shared" ca="1" si="48"/>
        <v>42</v>
      </c>
      <c r="ER49" s="91">
        <f t="shared" ca="1" si="49"/>
        <v>18</v>
      </c>
      <c r="ES49" s="92">
        <f t="shared" ca="1" si="50"/>
        <v>42</v>
      </c>
      <c r="ET49" s="14"/>
      <c r="EU49" s="14" t="str">
        <f t="shared" ca="1" si="172"/>
        <v xml:space="preserve">−2 ∙ (−1) + 34 = </v>
      </c>
      <c r="EV49" s="14" t="str">
        <f t="shared" ca="1" si="173"/>
        <v xml:space="preserve">34 + (−2) ∙ (−1) = </v>
      </c>
      <c r="EW49" s="14" t="str">
        <f t="shared" ca="1" si="174"/>
        <v xml:space="preserve">−2 ∙ (−1) − 34 = </v>
      </c>
      <c r="EX49" s="14" t="str">
        <f t="shared" ca="1" si="175"/>
        <v xml:space="preserve">34 − (−2) ∙ (−1) = </v>
      </c>
      <c r="EY49" s="14" t="str">
        <f t="shared" ca="1" si="176"/>
        <v xml:space="preserve">−2 ∙ (−1) + 1 ∙ (−1) = </v>
      </c>
      <c r="EZ49" s="14" t="str">
        <f t="shared" ca="1" si="177"/>
        <v xml:space="preserve">−2 ∙ (−1) − 1 ∙ (−1) = </v>
      </c>
      <c r="FA49" s="14" t="str">
        <f t="shared" ca="1" si="178"/>
        <v xml:space="preserve">34 + (−2) ∙ (−1) + 24 = </v>
      </c>
      <c r="FB49" s="14" t="str">
        <f t="shared" ca="1" si="179"/>
        <v xml:space="preserve">34 − (−2) ∙ (−1) + 24 = </v>
      </c>
      <c r="FC49" s="14" t="str">
        <f t="shared" ca="1" si="180"/>
        <v xml:space="preserve">34 + (−2) ∙ (−1) − 24 = </v>
      </c>
      <c r="FD49" s="14" t="str">
        <f t="shared" ca="1" si="181"/>
        <v xml:space="preserve">34 − (−2) ∙ (−1) − 24 = </v>
      </c>
      <c r="FE49" s="14" t="str">
        <f t="shared" ca="1" si="182"/>
        <v xml:space="preserve">2 : (−1) + 34 = </v>
      </c>
      <c r="FF49" s="14" t="str">
        <f t="shared" ca="1" si="183"/>
        <v xml:space="preserve">34 + 2 : (−1) = </v>
      </c>
      <c r="FG49" s="14" t="str">
        <f t="shared" ca="1" si="184"/>
        <v xml:space="preserve">2 : (−1) − 34 = </v>
      </c>
      <c r="FH49" s="14" t="str">
        <f t="shared" ca="1" si="185"/>
        <v xml:space="preserve">34 − 2 : (−1) = </v>
      </c>
      <c r="FI49" s="14" t="str">
        <f t="shared" ca="1" si="186"/>
        <v xml:space="preserve">2 : (−1) + (−1) : 1 = </v>
      </c>
      <c r="FJ49" s="14" t="str">
        <f t="shared" ca="1" si="187"/>
        <v xml:space="preserve">2 : (−1) − (−1) : 1 = </v>
      </c>
      <c r="FK49" s="14" t="str">
        <f t="shared" ca="1" si="188"/>
        <v xml:space="preserve">34 + 2 : (−1) + 24 = </v>
      </c>
      <c r="FL49" s="14" t="str">
        <f t="shared" ca="1" si="189"/>
        <v xml:space="preserve">34 − 2 : (−1) + 24 = </v>
      </c>
      <c r="FM49" s="14" t="str">
        <f t="shared" ca="1" si="190"/>
        <v xml:space="preserve">34 + 2 : (−1) − 24 = </v>
      </c>
      <c r="FN49" s="14" t="str">
        <f t="shared" ca="1" si="191"/>
        <v xml:space="preserve">34 − 2 : (−1) − 24 = </v>
      </c>
      <c r="FO49" s="14" t="str">
        <f t="shared" ca="1" si="192"/>
        <v xml:space="preserve">−2 ∙ (−1) + 2 : (−1) = </v>
      </c>
      <c r="FP49" s="14" t="str">
        <f t="shared" ca="1" si="193"/>
        <v xml:space="preserve">−2 ∙ (−1) − 2 : (−1) = </v>
      </c>
      <c r="FQ49" s="14" t="str">
        <f t="shared" ca="1" si="194"/>
        <v xml:space="preserve">2 : (−1) + (−2) ∙ (−1) = </v>
      </c>
      <c r="FR49" s="14" t="str">
        <f t="shared" ca="1" si="195"/>
        <v xml:space="preserve">2 : (−1) − (−2) ∙ (−1) = </v>
      </c>
      <c r="FS49" s="91">
        <f t="shared" ca="1" si="196"/>
        <v>-2</v>
      </c>
      <c r="FT49" s="16">
        <f t="shared" ca="1" si="197"/>
        <v>-1</v>
      </c>
      <c r="FU49" s="16">
        <f t="shared" ca="1" si="198"/>
        <v>1</v>
      </c>
      <c r="FV49" s="16">
        <f t="shared" ca="1" si="199"/>
        <v>-1</v>
      </c>
      <c r="FW49" s="16">
        <f t="shared" ca="1" si="200"/>
        <v>2</v>
      </c>
      <c r="FX49" s="16">
        <f t="shared" ca="1" si="201"/>
        <v>-1</v>
      </c>
      <c r="FY49" s="16">
        <f t="shared" ca="1" si="202"/>
        <v>-1</v>
      </c>
      <c r="FZ49" s="16">
        <f t="shared" ca="1" si="203"/>
        <v>1</v>
      </c>
      <c r="GA49" s="16">
        <f t="shared" ca="1" si="204"/>
        <v>34</v>
      </c>
      <c r="GB49" s="16">
        <f t="shared" ca="1" si="205"/>
        <v>24</v>
      </c>
      <c r="GC49" s="16">
        <f t="shared" ca="1" si="206"/>
        <v>3</v>
      </c>
      <c r="GD49" s="92">
        <f t="shared" ca="1" si="207"/>
        <v>2</v>
      </c>
      <c r="GE49" s="91" t="str">
        <f t="shared" ca="1" si="208"/>
        <v>(−2)</v>
      </c>
      <c r="GF49" s="16" t="str">
        <f t="shared" ca="1" si="52"/>
        <v>(−1)</v>
      </c>
      <c r="GG49" s="16">
        <f t="shared" ca="1" si="53"/>
        <v>1</v>
      </c>
      <c r="GH49" s="16" t="str">
        <f t="shared" ca="1" si="54"/>
        <v>(−1)</v>
      </c>
      <c r="GI49" s="16">
        <f t="shared" ca="1" si="55"/>
        <v>2</v>
      </c>
      <c r="GJ49" s="16" t="str">
        <f t="shared" ca="1" si="56"/>
        <v>(−1)</v>
      </c>
      <c r="GK49" s="16" t="str">
        <f t="shared" ca="1" si="57"/>
        <v>(−1)</v>
      </c>
      <c r="GL49" s="16">
        <f t="shared" ca="1" si="58"/>
        <v>1</v>
      </c>
      <c r="GM49" s="16">
        <f t="shared" ca="1" si="59"/>
        <v>34</v>
      </c>
      <c r="GN49" s="16">
        <f t="shared" ca="1" si="60"/>
        <v>24</v>
      </c>
      <c r="GO49" s="16">
        <f t="shared" ca="1" si="61"/>
        <v>3</v>
      </c>
      <c r="GP49" s="92">
        <f t="shared" ca="1" si="62"/>
        <v>2</v>
      </c>
      <c r="GQ49" s="14" t="str">
        <f t="shared" ca="1" si="209"/>
        <v>−2</v>
      </c>
      <c r="GR49" s="14" t="str">
        <f t="shared" ca="1" si="63"/>
        <v>−1</v>
      </c>
      <c r="GS49" s="14">
        <f t="shared" ca="1" si="64"/>
        <v>1</v>
      </c>
      <c r="GT49" s="14" t="str">
        <f t="shared" ca="1" si="65"/>
        <v>−1</v>
      </c>
      <c r="GU49" s="14">
        <f t="shared" ca="1" si="66"/>
        <v>2</v>
      </c>
      <c r="GV49" s="14" t="str">
        <f t="shared" ca="1" si="67"/>
        <v>−1</v>
      </c>
      <c r="GW49" s="14" t="str">
        <f t="shared" ca="1" si="68"/>
        <v>−1</v>
      </c>
      <c r="GX49" s="14">
        <f t="shared" ca="1" si="69"/>
        <v>1</v>
      </c>
      <c r="GY49" s="14">
        <f t="shared" ca="1" si="70"/>
        <v>34</v>
      </c>
      <c r="GZ49" s="14">
        <f t="shared" ca="1" si="71"/>
        <v>24</v>
      </c>
      <c r="HA49" s="14">
        <f t="shared" ca="1" si="72"/>
        <v>3</v>
      </c>
      <c r="HB49" s="14">
        <f t="shared" ca="1" si="73"/>
        <v>2</v>
      </c>
    </row>
    <row r="50" spans="1:210" ht="69.95" customHeight="1" x14ac:dyDescent="0.25">
      <c r="A50" s="1" t="s">
        <v>26</v>
      </c>
      <c r="B50" s="2" t="str">
        <f t="shared" ca="1" si="74"/>
        <v xml:space="preserve">7 ∙ 3 − 9 ∙ (−3) = </v>
      </c>
      <c r="C50" s="2"/>
      <c r="D50" s="2"/>
      <c r="E50" s="2"/>
      <c r="F50" s="2"/>
      <c r="G50" s="1" t="s">
        <v>35</v>
      </c>
      <c r="H50" s="2" t="str">
        <f t="shared" ca="1" si="75"/>
        <v xml:space="preserve">2 ∙ (−1) + (−7) ∙ 0 = </v>
      </c>
      <c r="I50" s="2"/>
      <c r="J50" s="2"/>
      <c r="K50" s="2"/>
      <c r="M50" s="63"/>
      <c r="N50" s="30">
        <f t="shared" ca="1" si="76"/>
        <v>6</v>
      </c>
      <c r="O50" s="30">
        <f t="shared" ca="1" si="77"/>
        <v>7</v>
      </c>
      <c r="P50" s="30">
        <f t="shared" ca="1" si="78"/>
        <v>3</v>
      </c>
      <c r="Q50" s="30">
        <f t="shared" ca="1" si="79"/>
        <v>9</v>
      </c>
      <c r="R50" s="30">
        <f t="shared" ca="1" si="80"/>
        <v>-3</v>
      </c>
      <c r="S50" s="30">
        <f t="shared" ca="1" si="81"/>
        <v>21</v>
      </c>
      <c r="T50" s="30">
        <f t="shared" ca="1" si="82"/>
        <v>27</v>
      </c>
      <c r="U50" s="30">
        <f t="shared" ca="1" si="83"/>
        <v>3</v>
      </c>
      <c r="V50" s="30">
        <f t="shared" ca="1" si="84"/>
        <v>9</v>
      </c>
      <c r="W50" s="30">
        <f t="shared" ca="1" si="85"/>
        <v>1</v>
      </c>
      <c r="X50" s="30">
        <f t="shared" ca="1" si="86"/>
        <v>14</v>
      </c>
      <c r="Y50" s="30">
        <f t="shared" ca="1" si="87"/>
        <v>24</v>
      </c>
      <c r="Z50" s="30">
        <f t="shared" ca="1" si="88"/>
        <v>14</v>
      </c>
      <c r="AA50" s="102" t="str">
        <f t="shared" ca="1" si="24"/>
        <v xml:space="preserve">7 ∙ 3 − 9 ∙ (−3) = </v>
      </c>
      <c r="AB50" s="101">
        <f t="shared" ca="1" si="25"/>
        <v>48</v>
      </c>
      <c r="AD50" s="105">
        <f t="shared" ca="1" si="89"/>
        <v>5</v>
      </c>
      <c r="AE50" s="105">
        <f t="shared" ca="1" si="90"/>
        <v>2</v>
      </c>
      <c r="AF50" s="105">
        <f t="shared" ca="1" si="91"/>
        <v>-1</v>
      </c>
      <c r="AG50" s="105">
        <f t="shared" ca="1" si="92"/>
        <v>-7</v>
      </c>
      <c r="AH50" s="105">
        <f t="shared" ca="1" si="93"/>
        <v>0</v>
      </c>
      <c r="AI50" s="105">
        <f t="shared" ca="1" si="94"/>
        <v>-2</v>
      </c>
      <c r="AJ50" s="105">
        <f t="shared" ca="1" si="95"/>
        <v>7</v>
      </c>
      <c r="AK50" s="105">
        <f t="shared" ca="1" si="96"/>
        <v>-1</v>
      </c>
      <c r="AL50" s="105">
        <f t="shared" ca="1" si="97"/>
        <v>-7</v>
      </c>
      <c r="AM50" s="105">
        <f t="shared" ca="1" si="98"/>
        <v>2</v>
      </c>
      <c r="AN50" s="105">
        <f t="shared" ca="1" si="99"/>
        <v>28</v>
      </c>
      <c r="AO50" s="105">
        <f t="shared" ca="1" si="100"/>
        <v>28</v>
      </c>
      <c r="AP50" s="105">
        <f t="shared" ca="1" si="101"/>
        <v>12</v>
      </c>
      <c r="AQ50" s="102" t="str">
        <f t="shared" ca="1" si="27"/>
        <v xml:space="preserve">2 ∙ (−1) + (−7) ∙ 0 = </v>
      </c>
      <c r="AR50" s="101">
        <f t="shared" ca="1" si="28"/>
        <v>-2</v>
      </c>
      <c r="AS50" s="100"/>
      <c r="AT50" s="101">
        <f t="shared" ca="1" si="210"/>
        <v>6</v>
      </c>
      <c r="AU50" s="101">
        <f t="shared" ca="1" si="211"/>
        <v>7</v>
      </c>
      <c r="AV50" s="101">
        <f t="shared" ca="1" si="211"/>
        <v>3</v>
      </c>
      <c r="AW50" s="101">
        <f t="shared" ca="1" si="211"/>
        <v>9</v>
      </c>
      <c r="AX50" s="101">
        <f t="shared" ca="1" si="211"/>
        <v>-3</v>
      </c>
      <c r="AY50" s="101">
        <f t="shared" ca="1" si="102"/>
        <v>21</v>
      </c>
      <c r="AZ50" s="101">
        <f t="shared" ca="1" si="103"/>
        <v>27</v>
      </c>
      <c r="BA50" s="101">
        <f t="shared" ca="1" si="104"/>
        <v>3</v>
      </c>
      <c r="BB50" s="101">
        <f t="shared" ca="1" si="105"/>
        <v>9</v>
      </c>
      <c r="BC50" s="101">
        <f t="shared" ca="1" si="212"/>
        <v>1</v>
      </c>
      <c r="BD50" s="101">
        <f t="shared" ca="1" si="212"/>
        <v>14</v>
      </c>
      <c r="BE50" s="101">
        <f t="shared" ca="1" si="212"/>
        <v>24</v>
      </c>
      <c r="BF50" s="101">
        <f t="shared" ca="1" si="212"/>
        <v>14</v>
      </c>
      <c r="BG50" s="50">
        <f t="shared" ca="1" si="213"/>
        <v>5</v>
      </c>
      <c r="BH50" s="50">
        <f t="shared" ca="1" si="213"/>
        <v>7</v>
      </c>
      <c r="BI50" s="100"/>
      <c r="BJ50" s="101">
        <f t="shared" ca="1" si="214"/>
        <v>5</v>
      </c>
      <c r="BK50" s="101">
        <f t="shared" ca="1" si="215"/>
        <v>2</v>
      </c>
      <c r="BL50" s="101">
        <f t="shared" ca="1" si="215"/>
        <v>-1</v>
      </c>
      <c r="BM50" s="101">
        <f t="shared" ca="1" si="215"/>
        <v>-7</v>
      </c>
      <c r="BN50" s="101">
        <f t="shared" ca="1" si="215"/>
        <v>0</v>
      </c>
      <c r="BO50" s="101">
        <f t="shared" ca="1" si="107"/>
        <v>-2</v>
      </c>
      <c r="BP50" s="101">
        <f t="shared" ca="1" si="108"/>
        <v>7</v>
      </c>
      <c r="BQ50" s="101">
        <f t="shared" ca="1" si="109"/>
        <v>-1</v>
      </c>
      <c r="BR50" s="101">
        <f t="shared" ca="1" si="110"/>
        <v>-7</v>
      </c>
      <c r="BS50" s="101">
        <f t="shared" ca="1" si="216"/>
        <v>2</v>
      </c>
      <c r="BT50" s="101">
        <f t="shared" ca="1" si="216"/>
        <v>28</v>
      </c>
      <c r="BU50" s="101">
        <f t="shared" ca="1" si="216"/>
        <v>28</v>
      </c>
      <c r="BV50" s="101">
        <f t="shared" ca="1" si="216"/>
        <v>12</v>
      </c>
      <c r="BW50" s="50">
        <f t="shared" ca="1" si="217"/>
        <v>-1</v>
      </c>
      <c r="BX50" s="50">
        <f t="shared" ca="1" si="217"/>
        <v>-9</v>
      </c>
      <c r="BZ50" s="14" t="str">
        <f t="shared" ca="1" si="112"/>
        <v xml:space="preserve">7 ∙ 3 + 1 = </v>
      </c>
      <c r="CA50" s="14" t="str">
        <f t="shared" ca="1" si="113"/>
        <v xml:space="preserve">1 + 7 ∙ 3 = </v>
      </c>
      <c r="CB50" s="14" t="str">
        <f t="shared" ca="1" si="114"/>
        <v xml:space="preserve">7 ∙ 3 − 1 = </v>
      </c>
      <c r="CC50" s="14" t="str">
        <f t="shared" ca="1" si="115"/>
        <v xml:space="preserve">1 − 7 ∙ 3 = </v>
      </c>
      <c r="CD50" s="14" t="str">
        <f t="shared" ca="1" si="116"/>
        <v xml:space="preserve">7 ∙ 3 + 9 ∙ (−3) = </v>
      </c>
      <c r="CE50" s="14" t="str">
        <f t="shared" ca="1" si="117"/>
        <v xml:space="preserve">7 ∙ 3 − 9 ∙ (−3) = </v>
      </c>
      <c r="CF50" s="14" t="str">
        <f t="shared" ca="1" si="118"/>
        <v xml:space="preserve">1 + 7 ∙ 3 + 14 = </v>
      </c>
      <c r="CG50" s="14" t="str">
        <f t="shared" ca="1" si="119"/>
        <v xml:space="preserve">1 − 7 ∙ 3 + 14 = </v>
      </c>
      <c r="CH50" s="14" t="str">
        <f t="shared" ca="1" si="120"/>
        <v xml:space="preserve">1 + 7 ∙ 3 − 14 = </v>
      </c>
      <c r="CI50" s="14" t="str">
        <f t="shared" ca="1" si="121"/>
        <v xml:space="preserve">1 − 7 ∙ 3 − 14 = </v>
      </c>
      <c r="CJ50" s="14" t="str">
        <f t="shared" ca="1" si="122"/>
        <v xml:space="preserve">21 : 3 + 1 = </v>
      </c>
      <c r="CK50" s="14" t="str">
        <f t="shared" ca="1" si="123"/>
        <v xml:space="preserve">1 + 21 : 3 = </v>
      </c>
      <c r="CL50" s="14" t="str">
        <f t="shared" ca="1" si="124"/>
        <v xml:space="preserve">21 : 3 − 1 = </v>
      </c>
      <c r="CM50" s="14" t="str">
        <f t="shared" ca="1" si="125"/>
        <v xml:space="preserve">1 − 21 : 3 = </v>
      </c>
      <c r="CN50" s="14" t="str">
        <f t="shared" ca="1" si="126"/>
        <v xml:space="preserve">21 : 3 + 27 : 9 = </v>
      </c>
      <c r="CO50" s="14" t="str">
        <f t="shared" ca="1" si="127"/>
        <v xml:space="preserve">21 : 3 − 27 : 9 = </v>
      </c>
      <c r="CP50" s="14" t="str">
        <f t="shared" ca="1" si="128"/>
        <v xml:space="preserve">1 + 21 : 3 + 14 = </v>
      </c>
      <c r="CQ50" s="14" t="str">
        <f t="shared" ca="1" si="129"/>
        <v xml:space="preserve">1 − 21 : 3 + 14 = </v>
      </c>
      <c r="CR50" s="14" t="str">
        <f t="shared" ca="1" si="130"/>
        <v xml:space="preserve">1 + 21 : 3 − 14 = </v>
      </c>
      <c r="CS50" s="14" t="str">
        <f t="shared" ca="1" si="131"/>
        <v xml:space="preserve">1 − 21 : 3 − 14 = </v>
      </c>
      <c r="CT50" s="14" t="str">
        <f t="shared" ca="1" si="132"/>
        <v xml:space="preserve">7 ∙ 3 + 21 : 3 = </v>
      </c>
      <c r="CU50" s="14" t="str">
        <f t="shared" ca="1" si="133"/>
        <v xml:space="preserve">7 ∙ 3 − 21 : 3 = </v>
      </c>
      <c r="CV50" s="14" t="str">
        <f t="shared" ca="1" si="134"/>
        <v xml:space="preserve">21 : 3 + 7 ∙ 3 = </v>
      </c>
      <c r="CW50" s="14" t="str">
        <f t="shared" ca="1" si="135"/>
        <v xml:space="preserve">21 : 3 − 7 ∙ 3 = </v>
      </c>
      <c r="CX50" s="91">
        <f t="shared" ca="1" si="136"/>
        <v>7</v>
      </c>
      <c r="CY50" s="16">
        <f t="shared" ca="1" si="137"/>
        <v>3</v>
      </c>
      <c r="CZ50" s="16">
        <f t="shared" ca="1" si="138"/>
        <v>9</v>
      </c>
      <c r="DA50" s="16">
        <f t="shared" ca="1" si="139"/>
        <v>-3</v>
      </c>
      <c r="DB50" s="16">
        <f t="shared" ca="1" si="140"/>
        <v>21</v>
      </c>
      <c r="DC50" s="16">
        <f t="shared" ca="1" si="141"/>
        <v>27</v>
      </c>
      <c r="DD50" s="16">
        <f t="shared" ca="1" si="142"/>
        <v>3</v>
      </c>
      <c r="DE50" s="16">
        <f t="shared" ca="1" si="143"/>
        <v>9</v>
      </c>
      <c r="DF50" s="16">
        <f t="shared" ca="1" si="144"/>
        <v>1</v>
      </c>
      <c r="DG50" s="16">
        <f t="shared" ca="1" si="145"/>
        <v>14</v>
      </c>
      <c r="DH50" s="16">
        <f t="shared" ca="1" si="146"/>
        <v>24</v>
      </c>
      <c r="DI50" s="92">
        <f t="shared" ca="1" si="147"/>
        <v>14</v>
      </c>
      <c r="DJ50" s="91">
        <f t="shared" ca="1" si="148"/>
        <v>7</v>
      </c>
      <c r="DK50" s="16">
        <f t="shared" ca="1" si="149"/>
        <v>3</v>
      </c>
      <c r="DL50" s="16">
        <f t="shared" ca="1" si="150"/>
        <v>9</v>
      </c>
      <c r="DM50" s="16" t="str">
        <f t="shared" ca="1" si="151"/>
        <v>(−3)</v>
      </c>
      <c r="DN50" s="16">
        <f t="shared" ca="1" si="152"/>
        <v>21</v>
      </c>
      <c r="DO50" s="16">
        <f t="shared" ca="1" si="153"/>
        <v>27</v>
      </c>
      <c r="DP50" s="16">
        <f t="shared" ca="1" si="154"/>
        <v>3</v>
      </c>
      <c r="DQ50" s="16">
        <f t="shared" ca="1" si="155"/>
        <v>9</v>
      </c>
      <c r="DR50" s="16">
        <f t="shared" ca="1" si="156"/>
        <v>1</v>
      </c>
      <c r="DS50" s="16">
        <f t="shared" ca="1" si="157"/>
        <v>14</v>
      </c>
      <c r="DT50" s="16">
        <f t="shared" ca="1" si="158"/>
        <v>24</v>
      </c>
      <c r="DU50" s="92">
        <f t="shared" ca="1" si="159"/>
        <v>14</v>
      </c>
      <c r="DV50" s="14">
        <f t="shared" ca="1" si="160"/>
        <v>7</v>
      </c>
      <c r="DW50" s="14">
        <f t="shared" ca="1" si="161"/>
        <v>3</v>
      </c>
      <c r="DX50" s="14">
        <f t="shared" ca="1" si="162"/>
        <v>9</v>
      </c>
      <c r="DY50" s="14" t="str">
        <f t="shared" ca="1" si="163"/>
        <v>−3</v>
      </c>
      <c r="DZ50" s="14">
        <f t="shared" ca="1" si="164"/>
        <v>21</v>
      </c>
      <c r="EA50" s="14">
        <f t="shared" ca="1" si="165"/>
        <v>27</v>
      </c>
      <c r="EB50" s="14">
        <f t="shared" ca="1" si="166"/>
        <v>3</v>
      </c>
      <c r="EC50" s="14">
        <f t="shared" ca="1" si="167"/>
        <v>9</v>
      </c>
      <c r="ED50" s="14">
        <f t="shared" ca="1" si="168"/>
        <v>1</v>
      </c>
      <c r="EE50" s="14">
        <f t="shared" ca="1" si="169"/>
        <v>14</v>
      </c>
      <c r="EF50" s="14">
        <f t="shared" ca="1" si="170"/>
        <v>24</v>
      </c>
      <c r="EG50" s="14">
        <f t="shared" ca="1" si="171"/>
        <v>14</v>
      </c>
      <c r="EH50" s="91">
        <f t="shared" ca="1" si="40"/>
        <v>7</v>
      </c>
      <c r="EI50" s="16">
        <f t="shared" ca="1" si="41"/>
        <v>3</v>
      </c>
      <c r="EJ50" s="16">
        <f t="shared" ca="1" si="42"/>
        <v>9</v>
      </c>
      <c r="EK50" s="92" t="str">
        <f t="shared" ca="1" si="43"/>
        <v>(−3)</v>
      </c>
      <c r="EL50" s="14">
        <f t="shared" ca="1" si="218"/>
        <v>0</v>
      </c>
      <c r="EM50" s="14">
        <f t="shared" ca="1" si="218"/>
        <v>3</v>
      </c>
      <c r="EN50" s="91">
        <f t="shared" ca="1" si="45"/>
        <v>3</v>
      </c>
      <c r="EO50" s="92">
        <f t="shared" ca="1" si="46"/>
        <v>9</v>
      </c>
      <c r="EP50" s="101">
        <f t="shared" ca="1" si="47"/>
        <v>21</v>
      </c>
      <c r="EQ50" s="101">
        <f t="shared" ca="1" si="48"/>
        <v>27</v>
      </c>
      <c r="ER50" s="91">
        <f t="shared" ca="1" si="49"/>
        <v>21</v>
      </c>
      <c r="ES50" s="92">
        <f t="shared" ca="1" si="50"/>
        <v>27</v>
      </c>
      <c r="ET50" s="14"/>
      <c r="EU50" s="14" t="str">
        <f t="shared" ca="1" si="172"/>
        <v xml:space="preserve">2 ∙ (−1) + 2 = </v>
      </c>
      <c r="EV50" s="14" t="str">
        <f t="shared" ca="1" si="173"/>
        <v xml:space="preserve">2 + 2 ∙ (−1) = </v>
      </c>
      <c r="EW50" s="14" t="str">
        <f t="shared" ca="1" si="174"/>
        <v xml:space="preserve">2 ∙ (−1) − 2 = </v>
      </c>
      <c r="EX50" s="14" t="str">
        <f t="shared" ca="1" si="175"/>
        <v xml:space="preserve">2 − 2 ∙ (−1) = </v>
      </c>
      <c r="EY50" s="14" t="str">
        <f t="shared" ca="1" si="176"/>
        <v xml:space="preserve">2 ∙ (−1) + (−7) ∙ 0 = </v>
      </c>
      <c r="EZ50" s="14" t="str">
        <f t="shared" ca="1" si="177"/>
        <v xml:space="preserve">2 ∙ (−1) − (−7) ∙ 0 = </v>
      </c>
      <c r="FA50" s="14" t="str">
        <f t="shared" ca="1" si="178"/>
        <v xml:space="preserve">2 + 2 ∙ (−1) + 28 = </v>
      </c>
      <c r="FB50" s="14" t="str">
        <f t="shared" ca="1" si="179"/>
        <v xml:space="preserve">2 − 2 ∙ (−1) + 28 = </v>
      </c>
      <c r="FC50" s="14" t="str">
        <f t="shared" ca="1" si="180"/>
        <v xml:space="preserve">2 + 2 ∙ (−1) − 28 = </v>
      </c>
      <c r="FD50" s="14" t="str">
        <f t="shared" ca="1" si="181"/>
        <v xml:space="preserve">2 − 2 ∙ (−1) − 28 = </v>
      </c>
      <c r="FE50" s="14" t="str">
        <f t="shared" ca="1" si="182"/>
        <v xml:space="preserve">−2 : (−1) + 2 = </v>
      </c>
      <c r="FF50" s="14" t="str">
        <f t="shared" ca="1" si="183"/>
        <v xml:space="preserve">2 + (−2) : (−1) = </v>
      </c>
      <c r="FG50" s="14" t="str">
        <f t="shared" ca="1" si="184"/>
        <v xml:space="preserve">−2 : (−1) − 2 = </v>
      </c>
      <c r="FH50" s="14" t="str">
        <f t="shared" ca="1" si="185"/>
        <v xml:space="preserve">2 − (−2) : (−1) = </v>
      </c>
      <c r="FI50" s="14" t="str">
        <f t="shared" ca="1" si="186"/>
        <v xml:space="preserve">−2 : (−1) + 7 : (−7) = </v>
      </c>
      <c r="FJ50" s="14" t="str">
        <f t="shared" ca="1" si="187"/>
        <v xml:space="preserve">−2 : (−1) − 7 : (−7) = </v>
      </c>
      <c r="FK50" s="14" t="str">
        <f t="shared" ca="1" si="188"/>
        <v xml:space="preserve">2 + (−2) : (−1) + 28 = </v>
      </c>
      <c r="FL50" s="14" t="str">
        <f t="shared" ca="1" si="189"/>
        <v xml:space="preserve">2 − (−2) : (−1) + 28 = </v>
      </c>
      <c r="FM50" s="14" t="str">
        <f t="shared" ca="1" si="190"/>
        <v xml:space="preserve">2 + (−2) : (−1) − 28 = </v>
      </c>
      <c r="FN50" s="14" t="str">
        <f t="shared" ca="1" si="191"/>
        <v xml:space="preserve">2 − (−2) : (−1) − 28 = </v>
      </c>
      <c r="FO50" s="14" t="str">
        <f t="shared" ca="1" si="192"/>
        <v xml:space="preserve">2 ∙ (−1) + (−2) : (−1) = </v>
      </c>
      <c r="FP50" s="14" t="str">
        <f t="shared" ca="1" si="193"/>
        <v xml:space="preserve">2 ∙ (−1) − (−2) : (−1) = </v>
      </c>
      <c r="FQ50" s="14" t="str">
        <f t="shared" ca="1" si="194"/>
        <v xml:space="preserve">−2 : (−1) + 2 ∙ (−1) = </v>
      </c>
      <c r="FR50" s="14" t="str">
        <f t="shared" ca="1" si="195"/>
        <v xml:space="preserve">−2 : (−1) − 2 ∙ (−1) = </v>
      </c>
      <c r="FS50" s="91">
        <f t="shared" ca="1" si="196"/>
        <v>2</v>
      </c>
      <c r="FT50" s="16">
        <f t="shared" ca="1" si="197"/>
        <v>-1</v>
      </c>
      <c r="FU50" s="16">
        <f t="shared" ca="1" si="198"/>
        <v>-7</v>
      </c>
      <c r="FV50" s="16">
        <f t="shared" ca="1" si="199"/>
        <v>0</v>
      </c>
      <c r="FW50" s="16">
        <f t="shared" ca="1" si="200"/>
        <v>-2</v>
      </c>
      <c r="FX50" s="16">
        <f t="shared" ca="1" si="201"/>
        <v>7</v>
      </c>
      <c r="FY50" s="16">
        <f t="shared" ca="1" si="202"/>
        <v>-1</v>
      </c>
      <c r="FZ50" s="16">
        <f t="shared" ca="1" si="203"/>
        <v>-7</v>
      </c>
      <c r="GA50" s="16">
        <f t="shared" ca="1" si="204"/>
        <v>2</v>
      </c>
      <c r="GB50" s="16">
        <f t="shared" ca="1" si="205"/>
        <v>28</v>
      </c>
      <c r="GC50" s="16">
        <f t="shared" ca="1" si="206"/>
        <v>28</v>
      </c>
      <c r="GD50" s="92">
        <f t="shared" ca="1" si="207"/>
        <v>12</v>
      </c>
      <c r="GE50" s="91">
        <f t="shared" ca="1" si="208"/>
        <v>2</v>
      </c>
      <c r="GF50" s="16" t="str">
        <f t="shared" ca="1" si="52"/>
        <v>(−1)</v>
      </c>
      <c r="GG50" s="16" t="str">
        <f t="shared" ca="1" si="53"/>
        <v>(−7)</v>
      </c>
      <c r="GH50" s="16">
        <f t="shared" ca="1" si="54"/>
        <v>0</v>
      </c>
      <c r="GI50" s="16" t="str">
        <f t="shared" ca="1" si="55"/>
        <v>(−2)</v>
      </c>
      <c r="GJ50" s="16">
        <f t="shared" ca="1" si="56"/>
        <v>7</v>
      </c>
      <c r="GK50" s="16" t="str">
        <f t="shared" ca="1" si="57"/>
        <v>(−1)</v>
      </c>
      <c r="GL50" s="16" t="str">
        <f t="shared" ca="1" si="58"/>
        <v>(−7)</v>
      </c>
      <c r="GM50" s="16">
        <f t="shared" ca="1" si="59"/>
        <v>2</v>
      </c>
      <c r="GN50" s="16">
        <f t="shared" ca="1" si="60"/>
        <v>28</v>
      </c>
      <c r="GO50" s="16">
        <f t="shared" ca="1" si="61"/>
        <v>28</v>
      </c>
      <c r="GP50" s="92">
        <f t="shared" ca="1" si="62"/>
        <v>12</v>
      </c>
      <c r="GQ50" s="14">
        <f t="shared" ca="1" si="209"/>
        <v>2</v>
      </c>
      <c r="GR50" s="14" t="str">
        <f t="shared" ca="1" si="63"/>
        <v>−1</v>
      </c>
      <c r="GS50" s="14" t="str">
        <f t="shared" ca="1" si="64"/>
        <v>−7</v>
      </c>
      <c r="GT50" s="14">
        <f t="shared" ca="1" si="65"/>
        <v>0</v>
      </c>
      <c r="GU50" s="14" t="str">
        <f t="shared" ca="1" si="66"/>
        <v>−2</v>
      </c>
      <c r="GV50" s="14">
        <f t="shared" ca="1" si="67"/>
        <v>7</v>
      </c>
      <c r="GW50" s="14" t="str">
        <f t="shared" ca="1" si="68"/>
        <v>−1</v>
      </c>
      <c r="GX50" s="14" t="str">
        <f t="shared" ca="1" si="69"/>
        <v>−7</v>
      </c>
      <c r="GY50" s="14">
        <f t="shared" ca="1" si="70"/>
        <v>2</v>
      </c>
      <c r="GZ50" s="14">
        <f t="shared" ca="1" si="71"/>
        <v>28</v>
      </c>
      <c r="HA50" s="14">
        <f t="shared" ca="1" si="72"/>
        <v>28</v>
      </c>
      <c r="HB50" s="14">
        <f t="shared" ca="1" si="73"/>
        <v>12</v>
      </c>
    </row>
    <row r="51" spans="1:210" ht="69.95" customHeight="1" x14ac:dyDescent="0.25">
      <c r="A51" s="1" t="s">
        <v>27</v>
      </c>
      <c r="B51" s="2" t="str">
        <f t="shared" ca="1" si="74"/>
        <v xml:space="preserve">5 ∙ 1 − 3 ∙ 4 = </v>
      </c>
      <c r="C51" s="2"/>
      <c r="D51" s="2"/>
      <c r="E51" s="2"/>
      <c r="F51" s="2"/>
      <c r="G51" s="1" t="s">
        <v>36</v>
      </c>
      <c r="H51" s="2" t="str">
        <f t="shared" ca="1" si="75"/>
        <v xml:space="preserve">−5 ∙ (−6) + 6 ∙ 9 = </v>
      </c>
      <c r="I51" s="2"/>
      <c r="J51" s="2"/>
      <c r="K51" s="2"/>
      <c r="M51" s="63"/>
      <c r="N51" s="30">
        <f t="shared" ca="1" si="76"/>
        <v>6</v>
      </c>
      <c r="O51" s="30">
        <f t="shared" ca="1" si="77"/>
        <v>5</v>
      </c>
      <c r="P51" s="30">
        <f t="shared" ca="1" si="78"/>
        <v>1</v>
      </c>
      <c r="Q51" s="30">
        <f t="shared" ca="1" si="79"/>
        <v>3</v>
      </c>
      <c r="R51" s="30">
        <f t="shared" ca="1" si="80"/>
        <v>4</v>
      </c>
      <c r="S51" s="30">
        <f t="shared" ca="1" si="81"/>
        <v>5</v>
      </c>
      <c r="T51" s="30">
        <f t="shared" ca="1" si="82"/>
        <v>3</v>
      </c>
      <c r="U51" s="30">
        <f t="shared" ca="1" si="83"/>
        <v>1</v>
      </c>
      <c r="V51" s="30">
        <f t="shared" ca="1" si="84"/>
        <v>3</v>
      </c>
      <c r="W51" s="30">
        <f t="shared" ca="1" si="85"/>
        <v>15</v>
      </c>
      <c r="X51" s="30">
        <f t="shared" ca="1" si="86"/>
        <v>8</v>
      </c>
      <c r="Y51" s="30">
        <f t="shared" ca="1" si="87"/>
        <v>14</v>
      </c>
      <c r="Z51" s="30">
        <f t="shared" ca="1" si="88"/>
        <v>2</v>
      </c>
      <c r="AA51" s="102" t="str">
        <f t="shared" ca="1" si="24"/>
        <v xml:space="preserve">5 ∙ 1 − 3 ∙ 4 = </v>
      </c>
      <c r="AB51" s="101">
        <f t="shared" ca="1" si="25"/>
        <v>-7</v>
      </c>
      <c r="AD51" s="105">
        <f t="shared" ca="1" si="89"/>
        <v>5</v>
      </c>
      <c r="AE51" s="105">
        <f t="shared" ca="1" si="90"/>
        <v>-5</v>
      </c>
      <c r="AF51" s="105">
        <f t="shared" ca="1" si="91"/>
        <v>-6</v>
      </c>
      <c r="AG51" s="105">
        <f t="shared" ca="1" si="92"/>
        <v>6</v>
      </c>
      <c r="AH51" s="105">
        <f t="shared" ca="1" si="93"/>
        <v>9</v>
      </c>
      <c r="AI51" s="105">
        <f t="shared" ca="1" si="94"/>
        <v>30</v>
      </c>
      <c r="AJ51" s="105">
        <f t="shared" ca="1" si="95"/>
        <v>-36</v>
      </c>
      <c r="AK51" s="105">
        <f t="shared" ca="1" si="96"/>
        <v>-6</v>
      </c>
      <c r="AL51" s="105">
        <f t="shared" ca="1" si="97"/>
        <v>6</v>
      </c>
      <c r="AM51" s="105">
        <f t="shared" ca="1" si="98"/>
        <v>36</v>
      </c>
      <c r="AN51" s="105">
        <f t="shared" ca="1" si="99"/>
        <v>35</v>
      </c>
      <c r="AO51" s="105">
        <f t="shared" ca="1" si="100"/>
        <v>27</v>
      </c>
      <c r="AP51" s="105">
        <f t="shared" ca="1" si="101"/>
        <v>7</v>
      </c>
      <c r="AQ51" s="102" t="str">
        <f t="shared" ca="1" si="27"/>
        <v xml:space="preserve">−5 ∙ (−6) + 6 ∙ 9 = </v>
      </c>
      <c r="AR51" s="101">
        <f t="shared" ca="1" si="28"/>
        <v>84</v>
      </c>
      <c r="AS51" s="100"/>
      <c r="AT51" s="101">
        <f t="shared" ca="1" si="210"/>
        <v>6</v>
      </c>
      <c r="AU51" s="101">
        <f t="shared" ca="1" si="211"/>
        <v>5</v>
      </c>
      <c r="AV51" s="101">
        <f t="shared" ca="1" si="211"/>
        <v>1</v>
      </c>
      <c r="AW51" s="101">
        <f t="shared" ca="1" si="211"/>
        <v>3</v>
      </c>
      <c r="AX51" s="101">
        <f t="shared" ca="1" si="211"/>
        <v>4</v>
      </c>
      <c r="AY51" s="101">
        <f t="shared" ca="1" si="102"/>
        <v>5</v>
      </c>
      <c r="AZ51" s="101">
        <f t="shared" ca="1" si="103"/>
        <v>3</v>
      </c>
      <c r="BA51" s="101">
        <f t="shared" ca="1" si="104"/>
        <v>1</v>
      </c>
      <c r="BB51" s="101">
        <f t="shared" ca="1" si="105"/>
        <v>3</v>
      </c>
      <c r="BC51" s="101">
        <f t="shared" ca="1" si="212"/>
        <v>15</v>
      </c>
      <c r="BD51" s="101">
        <f t="shared" ca="1" si="212"/>
        <v>8</v>
      </c>
      <c r="BE51" s="101">
        <f t="shared" ca="1" si="212"/>
        <v>14</v>
      </c>
      <c r="BF51" s="101">
        <f t="shared" ca="1" si="212"/>
        <v>2</v>
      </c>
      <c r="BG51" s="50">
        <f t="shared" ca="1" si="213"/>
        <v>0</v>
      </c>
      <c r="BH51" s="50">
        <f t="shared" ca="1" si="213"/>
        <v>-9</v>
      </c>
      <c r="BI51" s="100"/>
      <c r="BJ51" s="101">
        <f t="shared" ca="1" si="214"/>
        <v>5</v>
      </c>
      <c r="BK51" s="101">
        <f t="shared" ca="1" si="215"/>
        <v>-5</v>
      </c>
      <c r="BL51" s="101">
        <f t="shared" ca="1" si="215"/>
        <v>-6</v>
      </c>
      <c r="BM51" s="101">
        <f t="shared" ca="1" si="215"/>
        <v>6</v>
      </c>
      <c r="BN51" s="101">
        <f t="shared" ca="1" si="215"/>
        <v>9</v>
      </c>
      <c r="BO51" s="101">
        <f t="shared" ca="1" si="107"/>
        <v>30</v>
      </c>
      <c r="BP51" s="101">
        <f t="shared" ca="1" si="108"/>
        <v>-36</v>
      </c>
      <c r="BQ51" s="101">
        <f t="shared" ca="1" si="109"/>
        <v>-6</v>
      </c>
      <c r="BR51" s="101">
        <f t="shared" ca="1" si="110"/>
        <v>6</v>
      </c>
      <c r="BS51" s="101">
        <f t="shared" ca="1" si="216"/>
        <v>36</v>
      </c>
      <c r="BT51" s="101">
        <f t="shared" ca="1" si="216"/>
        <v>35</v>
      </c>
      <c r="BU51" s="101">
        <f t="shared" ca="1" si="216"/>
        <v>27</v>
      </c>
      <c r="BV51" s="101">
        <f t="shared" ca="1" si="216"/>
        <v>7</v>
      </c>
      <c r="BW51" s="50">
        <f t="shared" ca="1" si="217"/>
        <v>-1</v>
      </c>
      <c r="BX51" s="50">
        <f t="shared" ca="1" si="217"/>
        <v>7</v>
      </c>
      <c r="BZ51" s="14" t="str">
        <f t="shared" ca="1" si="112"/>
        <v xml:space="preserve">5 ∙ 1 + 15 = </v>
      </c>
      <c r="CA51" s="14" t="str">
        <f t="shared" ca="1" si="113"/>
        <v xml:space="preserve">15 + 5 ∙ 1 = </v>
      </c>
      <c r="CB51" s="14" t="str">
        <f t="shared" ca="1" si="114"/>
        <v xml:space="preserve">5 ∙ 1 − 15 = </v>
      </c>
      <c r="CC51" s="14" t="str">
        <f t="shared" ca="1" si="115"/>
        <v xml:space="preserve">15 − 5 ∙ 1 = </v>
      </c>
      <c r="CD51" s="14" t="str">
        <f t="shared" ca="1" si="116"/>
        <v xml:space="preserve">5 ∙ 1 + 3 ∙ 4 = </v>
      </c>
      <c r="CE51" s="14" t="str">
        <f t="shared" ca="1" si="117"/>
        <v xml:space="preserve">5 ∙ 1 − 3 ∙ 4 = </v>
      </c>
      <c r="CF51" s="14" t="str">
        <f t="shared" ca="1" si="118"/>
        <v xml:space="preserve">15 + 5 ∙ 1 + 8 = </v>
      </c>
      <c r="CG51" s="14" t="str">
        <f t="shared" ca="1" si="119"/>
        <v xml:space="preserve">15 − 5 ∙ 1 + 8 = </v>
      </c>
      <c r="CH51" s="14" t="str">
        <f t="shared" ca="1" si="120"/>
        <v xml:space="preserve">15 + 5 ∙ 1 − 8 = </v>
      </c>
      <c r="CI51" s="14" t="str">
        <f t="shared" ca="1" si="121"/>
        <v xml:space="preserve">15 − 5 ∙ 1 − 8 = </v>
      </c>
      <c r="CJ51" s="14" t="str">
        <f t="shared" ca="1" si="122"/>
        <v xml:space="preserve">5 : 1 + 15 = </v>
      </c>
      <c r="CK51" s="14" t="str">
        <f t="shared" ca="1" si="123"/>
        <v xml:space="preserve">15 + 5 : 1 = </v>
      </c>
      <c r="CL51" s="14" t="str">
        <f t="shared" ca="1" si="124"/>
        <v xml:space="preserve">5 : 1 − 15 = </v>
      </c>
      <c r="CM51" s="14" t="str">
        <f t="shared" ca="1" si="125"/>
        <v xml:space="preserve">15 − 5 : 1 = </v>
      </c>
      <c r="CN51" s="14" t="str">
        <f t="shared" ca="1" si="126"/>
        <v xml:space="preserve">5 : 1 + 3 : 3 = </v>
      </c>
      <c r="CO51" s="14" t="str">
        <f t="shared" ca="1" si="127"/>
        <v xml:space="preserve">5 : 1 − 3 : 3 = </v>
      </c>
      <c r="CP51" s="14" t="str">
        <f t="shared" ca="1" si="128"/>
        <v xml:space="preserve">15 + 5 : 1 + 8 = </v>
      </c>
      <c r="CQ51" s="14" t="str">
        <f t="shared" ca="1" si="129"/>
        <v xml:space="preserve">15 − 5 : 1 + 8 = </v>
      </c>
      <c r="CR51" s="14" t="str">
        <f t="shared" ca="1" si="130"/>
        <v xml:space="preserve">15 + 5 : 1 − 8 = </v>
      </c>
      <c r="CS51" s="14" t="str">
        <f t="shared" ca="1" si="131"/>
        <v xml:space="preserve">15 − 5 : 1 − 8 = </v>
      </c>
      <c r="CT51" s="14" t="str">
        <f t="shared" ca="1" si="132"/>
        <v xml:space="preserve">5 ∙ 1 + 5 : 1 = </v>
      </c>
      <c r="CU51" s="14" t="str">
        <f t="shared" ca="1" si="133"/>
        <v xml:space="preserve">5 ∙ 1 − 5 : 1 = </v>
      </c>
      <c r="CV51" s="14" t="str">
        <f t="shared" ca="1" si="134"/>
        <v xml:space="preserve">5 : 1 + 5 ∙ 1 = </v>
      </c>
      <c r="CW51" s="14" t="str">
        <f t="shared" ca="1" si="135"/>
        <v xml:space="preserve">5 : 1 − 5 ∙ 1 = </v>
      </c>
      <c r="CX51" s="91">
        <f t="shared" ca="1" si="136"/>
        <v>5</v>
      </c>
      <c r="CY51" s="16">
        <f t="shared" ca="1" si="137"/>
        <v>1</v>
      </c>
      <c r="CZ51" s="16">
        <f t="shared" ca="1" si="138"/>
        <v>3</v>
      </c>
      <c r="DA51" s="16">
        <f t="shared" ca="1" si="139"/>
        <v>4</v>
      </c>
      <c r="DB51" s="16">
        <f t="shared" ca="1" si="140"/>
        <v>5</v>
      </c>
      <c r="DC51" s="16">
        <f t="shared" ca="1" si="141"/>
        <v>3</v>
      </c>
      <c r="DD51" s="16">
        <f t="shared" ca="1" si="142"/>
        <v>1</v>
      </c>
      <c r="DE51" s="16">
        <f t="shared" ca="1" si="143"/>
        <v>3</v>
      </c>
      <c r="DF51" s="16">
        <f t="shared" ca="1" si="144"/>
        <v>15</v>
      </c>
      <c r="DG51" s="16">
        <f t="shared" ca="1" si="145"/>
        <v>8</v>
      </c>
      <c r="DH51" s="16">
        <f t="shared" ca="1" si="146"/>
        <v>14</v>
      </c>
      <c r="DI51" s="92">
        <f t="shared" ca="1" si="147"/>
        <v>2</v>
      </c>
      <c r="DJ51" s="91">
        <f t="shared" ca="1" si="148"/>
        <v>5</v>
      </c>
      <c r="DK51" s="16">
        <f t="shared" ca="1" si="149"/>
        <v>1</v>
      </c>
      <c r="DL51" s="16">
        <f t="shared" ca="1" si="150"/>
        <v>3</v>
      </c>
      <c r="DM51" s="16">
        <f t="shared" ca="1" si="151"/>
        <v>4</v>
      </c>
      <c r="DN51" s="16">
        <f t="shared" ca="1" si="152"/>
        <v>5</v>
      </c>
      <c r="DO51" s="16">
        <f t="shared" ca="1" si="153"/>
        <v>3</v>
      </c>
      <c r="DP51" s="16">
        <f t="shared" ca="1" si="154"/>
        <v>1</v>
      </c>
      <c r="DQ51" s="16">
        <f t="shared" ca="1" si="155"/>
        <v>3</v>
      </c>
      <c r="DR51" s="16">
        <f t="shared" ca="1" si="156"/>
        <v>15</v>
      </c>
      <c r="DS51" s="16">
        <f t="shared" ca="1" si="157"/>
        <v>8</v>
      </c>
      <c r="DT51" s="16">
        <f t="shared" ca="1" si="158"/>
        <v>14</v>
      </c>
      <c r="DU51" s="92">
        <f t="shared" ca="1" si="159"/>
        <v>2</v>
      </c>
      <c r="DV51" s="14">
        <f t="shared" ca="1" si="160"/>
        <v>5</v>
      </c>
      <c r="DW51" s="14">
        <f t="shared" ca="1" si="161"/>
        <v>1</v>
      </c>
      <c r="DX51" s="14">
        <f t="shared" ca="1" si="162"/>
        <v>3</v>
      </c>
      <c r="DY51" s="14">
        <f t="shared" ca="1" si="163"/>
        <v>4</v>
      </c>
      <c r="DZ51" s="14">
        <f t="shared" ca="1" si="164"/>
        <v>5</v>
      </c>
      <c r="EA51" s="14">
        <f t="shared" ca="1" si="165"/>
        <v>3</v>
      </c>
      <c r="EB51" s="14">
        <f t="shared" ca="1" si="166"/>
        <v>1</v>
      </c>
      <c r="EC51" s="14">
        <f t="shared" ca="1" si="167"/>
        <v>3</v>
      </c>
      <c r="ED51" s="14">
        <f t="shared" ca="1" si="168"/>
        <v>15</v>
      </c>
      <c r="EE51" s="14">
        <f t="shared" ca="1" si="169"/>
        <v>8</v>
      </c>
      <c r="EF51" s="14">
        <f t="shared" ca="1" si="170"/>
        <v>14</v>
      </c>
      <c r="EG51" s="14">
        <f t="shared" ca="1" si="171"/>
        <v>2</v>
      </c>
      <c r="EH51" s="91">
        <f t="shared" ca="1" si="40"/>
        <v>5</v>
      </c>
      <c r="EI51" s="16">
        <f t="shared" ca="1" si="41"/>
        <v>1</v>
      </c>
      <c r="EJ51" s="16">
        <f t="shared" ca="1" si="42"/>
        <v>3</v>
      </c>
      <c r="EK51" s="92">
        <f t="shared" ca="1" si="43"/>
        <v>4</v>
      </c>
      <c r="EL51" s="14">
        <f t="shared" ca="1" si="218"/>
        <v>4</v>
      </c>
      <c r="EM51" s="14">
        <f t="shared" ca="1" si="218"/>
        <v>-5</v>
      </c>
      <c r="EN51" s="91">
        <f t="shared" ca="1" si="45"/>
        <v>1</v>
      </c>
      <c r="EO51" s="92">
        <f t="shared" ca="1" si="46"/>
        <v>3</v>
      </c>
      <c r="EP51" s="101">
        <f t="shared" ca="1" si="47"/>
        <v>5</v>
      </c>
      <c r="EQ51" s="101">
        <f t="shared" ca="1" si="48"/>
        <v>3</v>
      </c>
      <c r="ER51" s="91">
        <f t="shared" ca="1" si="49"/>
        <v>5</v>
      </c>
      <c r="ES51" s="92">
        <f t="shared" ca="1" si="50"/>
        <v>3</v>
      </c>
      <c r="ET51" s="14"/>
      <c r="EU51" s="14" t="str">
        <f t="shared" ca="1" si="172"/>
        <v xml:space="preserve">−5 ∙ (−6) + 36 = </v>
      </c>
      <c r="EV51" s="14" t="str">
        <f t="shared" ca="1" si="173"/>
        <v xml:space="preserve">36 + (−5) ∙ (−6) = </v>
      </c>
      <c r="EW51" s="14" t="str">
        <f t="shared" ca="1" si="174"/>
        <v xml:space="preserve">−5 ∙ (−6) − 36 = </v>
      </c>
      <c r="EX51" s="14" t="str">
        <f t="shared" ca="1" si="175"/>
        <v xml:space="preserve">36 − (−5) ∙ (−6) = </v>
      </c>
      <c r="EY51" s="14" t="str">
        <f t="shared" ca="1" si="176"/>
        <v xml:space="preserve">−5 ∙ (−6) + 6 ∙ 9 = </v>
      </c>
      <c r="EZ51" s="14" t="str">
        <f t="shared" ca="1" si="177"/>
        <v xml:space="preserve">−5 ∙ (−6) − 6 ∙ 9 = </v>
      </c>
      <c r="FA51" s="14" t="str">
        <f t="shared" ca="1" si="178"/>
        <v xml:space="preserve">36 + (−5) ∙ (−6) + 35 = </v>
      </c>
      <c r="FB51" s="14" t="str">
        <f t="shared" ca="1" si="179"/>
        <v xml:space="preserve">36 − (−5) ∙ (−6) + 35 = </v>
      </c>
      <c r="FC51" s="14" t="str">
        <f t="shared" ca="1" si="180"/>
        <v xml:space="preserve">36 + (−5) ∙ (−6) − 35 = </v>
      </c>
      <c r="FD51" s="14" t="str">
        <f t="shared" ca="1" si="181"/>
        <v xml:space="preserve">36 − (−5) ∙ (−6) − 35 = </v>
      </c>
      <c r="FE51" s="14" t="str">
        <f t="shared" ca="1" si="182"/>
        <v xml:space="preserve">30 : (−6) + 36 = </v>
      </c>
      <c r="FF51" s="14" t="str">
        <f t="shared" ca="1" si="183"/>
        <v xml:space="preserve">36 + 30 : (−6) = </v>
      </c>
      <c r="FG51" s="14" t="str">
        <f t="shared" ca="1" si="184"/>
        <v xml:space="preserve">30 : (−6) − 36 = </v>
      </c>
      <c r="FH51" s="14" t="str">
        <f t="shared" ca="1" si="185"/>
        <v xml:space="preserve">36 − 30 : (−6) = </v>
      </c>
      <c r="FI51" s="14" t="str">
        <f t="shared" ca="1" si="186"/>
        <v xml:space="preserve">30 : (−6) + (−36) : 6 = </v>
      </c>
      <c r="FJ51" s="14" t="str">
        <f t="shared" ca="1" si="187"/>
        <v xml:space="preserve">30 : (−6) − (−36) : 6 = </v>
      </c>
      <c r="FK51" s="14" t="str">
        <f t="shared" ca="1" si="188"/>
        <v xml:space="preserve">36 + 30 : (−6) + 35 = </v>
      </c>
      <c r="FL51" s="14" t="str">
        <f t="shared" ca="1" si="189"/>
        <v xml:space="preserve">36 − 30 : (−6) + 35 = </v>
      </c>
      <c r="FM51" s="14" t="str">
        <f t="shared" ca="1" si="190"/>
        <v xml:space="preserve">36 + 30 : (−6) − 35 = </v>
      </c>
      <c r="FN51" s="14" t="str">
        <f t="shared" ca="1" si="191"/>
        <v xml:space="preserve">36 − 30 : (−6) − 35 = </v>
      </c>
      <c r="FO51" s="14" t="str">
        <f t="shared" ca="1" si="192"/>
        <v xml:space="preserve">−5 ∙ (−6) + 30 : (−6) = </v>
      </c>
      <c r="FP51" s="14" t="str">
        <f t="shared" ca="1" si="193"/>
        <v xml:space="preserve">−5 ∙ (−6) − 30 : (−6) = </v>
      </c>
      <c r="FQ51" s="14" t="str">
        <f t="shared" ca="1" si="194"/>
        <v xml:space="preserve">30 : (−6) + (−5) ∙ (−6) = </v>
      </c>
      <c r="FR51" s="14" t="str">
        <f t="shared" ca="1" si="195"/>
        <v xml:space="preserve">30 : (−6) − (−5) ∙ (−6) = </v>
      </c>
      <c r="FS51" s="91">
        <f t="shared" ca="1" si="196"/>
        <v>-5</v>
      </c>
      <c r="FT51" s="16">
        <f t="shared" ca="1" si="197"/>
        <v>-6</v>
      </c>
      <c r="FU51" s="16">
        <f t="shared" ca="1" si="198"/>
        <v>6</v>
      </c>
      <c r="FV51" s="16">
        <f t="shared" ca="1" si="199"/>
        <v>9</v>
      </c>
      <c r="FW51" s="16">
        <f t="shared" ca="1" si="200"/>
        <v>30</v>
      </c>
      <c r="FX51" s="16">
        <f t="shared" ca="1" si="201"/>
        <v>-36</v>
      </c>
      <c r="FY51" s="16">
        <f t="shared" ca="1" si="202"/>
        <v>-6</v>
      </c>
      <c r="FZ51" s="16">
        <f t="shared" ca="1" si="203"/>
        <v>6</v>
      </c>
      <c r="GA51" s="16">
        <f t="shared" ca="1" si="204"/>
        <v>36</v>
      </c>
      <c r="GB51" s="16">
        <f t="shared" ca="1" si="205"/>
        <v>35</v>
      </c>
      <c r="GC51" s="16">
        <f t="shared" ca="1" si="206"/>
        <v>27</v>
      </c>
      <c r="GD51" s="92">
        <f t="shared" ca="1" si="207"/>
        <v>7</v>
      </c>
      <c r="GE51" s="91" t="str">
        <f t="shared" ca="1" si="208"/>
        <v>(−5)</v>
      </c>
      <c r="GF51" s="16" t="str">
        <f t="shared" ca="1" si="52"/>
        <v>(−6)</v>
      </c>
      <c r="GG51" s="16">
        <f t="shared" ca="1" si="53"/>
        <v>6</v>
      </c>
      <c r="GH51" s="16">
        <f t="shared" ca="1" si="54"/>
        <v>9</v>
      </c>
      <c r="GI51" s="16">
        <f t="shared" ca="1" si="55"/>
        <v>30</v>
      </c>
      <c r="GJ51" s="16" t="str">
        <f t="shared" ca="1" si="56"/>
        <v>(−36)</v>
      </c>
      <c r="GK51" s="16" t="str">
        <f t="shared" ca="1" si="57"/>
        <v>(−6)</v>
      </c>
      <c r="GL51" s="16">
        <f t="shared" ca="1" si="58"/>
        <v>6</v>
      </c>
      <c r="GM51" s="16">
        <f t="shared" ca="1" si="59"/>
        <v>36</v>
      </c>
      <c r="GN51" s="16">
        <f t="shared" ca="1" si="60"/>
        <v>35</v>
      </c>
      <c r="GO51" s="16">
        <f t="shared" ca="1" si="61"/>
        <v>27</v>
      </c>
      <c r="GP51" s="92">
        <f t="shared" ca="1" si="62"/>
        <v>7</v>
      </c>
      <c r="GQ51" s="14" t="str">
        <f t="shared" ca="1" si="209"/>
        <v>−5</v>
      </c>
      <c r="GR51" s="14" t="str">
        <f t="shared" ca="1" si="63"/>
        <v>−6</v>
      </c>
      <c r="GS51" s="14">
        <f t="shared" ca="1" si="64"/>
        <v>6</v>
      </c>
      <c r="GT51" s="14">
        <f t="shared" ca="1" si="65"/>
        <v>9</v>
      </c>
      <c r="GU51" s="14">
        <f t="shared" ca="1" si="66"/>
        <v>30</v>
      </c>
      <c r="GV51" s="14" t="str">
        <f t="shared" ca="1" si="67"/>
        <v>−36</v>
      </c>
      <c r="GW51" s="14" t="str">
        <f t="shared" ca="1" si="68"/>
        <v>−6</v>
      </c>
      <c r="GX51" s="14">
        <f t="shared" ca="1" si="69"/>
        <v>6</v>
      </c>
      <c r="GY51" s="14">
        <f t="shared" ca="1" si="70"/>
        <v>36</v>
      </c>
      <c r="GZ51" s="14">
        <f t="shared" ca="1" si="71"/>
        <v>35</v>
      </c>
      <c r="HA51" s="14">
        <f t="shared" ca="1" si="72"/>
        <v>27</v>
      </c>
      <c r="HB51" s="14">
        <f t="shared" ca="1" si="73"/>
        <v>7</v>
      </c>
    </row>
    <row r="52" spans="1:210" ht="69.95" customHeight="1" x14ac:dyDescent="0.25">
      <c r="A52" s="1" t="s">
        <v>28</v>
      </c>
      <c r="B52" s="2" t="str">
        <f t="shared" ca="1" si="74"/>
        <v xml:space="preserve">9 − (−1) ∙ (−2) − 3 = </v>
      </c>
      <c r="C52" s="2"/>
      <c r="D52" s="2"/>
      <c r="E52" s="2"/>
      <c r="F52" s="2"/>
      <c r="G52" s="1" t="s">
        <v>37</v>
      </c>
      <c r="H52" s="2" t="str">
        <f t="shared" ca="1" si="75"/>
        <v xml:space="preserve">−9 ∙ (−1) + (−7) ∙ 4 = </v>
      </c>
      <c r="I52" s="2"/>
      <c r="J52" s="2"/>
      <c r="K52" s="2"/>
      <c r="M52" s="63"/>
      <c r="N52" s="30">
        <f t="shared" ca="1" si="76"/>
        <v>10</v>
      </c>
      <c r="O52" s="30">
        <f t="shared" ca="1" si="77"/>
        <v>-1</v>
      </c>
      <c r="P52" s="30">
        <f t="shared" ca="1" si="78"/>
        <v>-2</v>
      </c>
      <c r="Q52" s="30">
        <f t="shared" ca="1" si="79"/>
        <v>0</v>
      </c>
      <c r="R52" s="30">
        <f t="shared" ca="1" si="80"/>
        <v>-5</v>
      </c>
      <c r="S52" s="30">
        <f t="shared" ca="1" si="81"/>
        <v>2</v>
      </c>
      <c r="T52" s="30">
        <f t="shared" ca="1" si="82"/>
        <v>-2</v>
      </c>
      <c r="U52" s="30">
        <f t="shared" ca="1" si="83"/>
        <v>-2</v>
      </c>
      <c r="V52" s="30">
        <f t="shared" ca="1" si="84"/>
        <v>1</v>
      </c>
      <c r="W52" s="30">
        <f t="shared" ca="1" si="85"/>
        <v>9</v>
      </c>
      <c r="X52" s="30">
        <f t="shared" ca="1" si="86"/>
        <v>3</v>
      </c>
      <c r="Y52" s="30">
        <f t="shared" ca="1" si="87"/>
        <v>22</v>
      </c>
      <c r="Z52" s="30">
        <f t="shared" ca="1" si="88"/>
        <v>18</v>
      </c>
      <c r="AA52" s="102" t="str">
        <f t="shared" ca="1" si="24"/>
        <v xml:space="preserve">9 − (−1) ∙ (−2) − 3 = </v>
      </c>
      <c r="AB52" s="101">
        <f t="shared" ca="1" si="25"/>
        <v>4</v>
      </c>
      <c r="AD52" s="105">
        <f t="shared" ca="1" si="89"/>
        <v>5</v>
      </c>
      <c r="AE52" s="105">
        <f t="shared" ca="1" si="90"/>
        <v>-9</v>
      </c>
      <c r="AF52" s="105">
        <f t="shared" ca="1" si="91"/>
        <v>-1</v>
      </c>
      <c r="AG52" s="105">
        <f t="shared" ca="1" si="92"/>
        <v>-7</v>
      </c>
      <c r="AH52" s="105">
        <f t="shared" ca="1" si="93"/>
        <v>4</v>
      </c>
      <c r="AI52" s="105">
        <f t="shared" ca="1" si="94"/>
        <v>9</v>
      </c>
      <c r="AJ52" s="105">
        <f t="shared" ca="1" si="95"/>
        <v>7</v>
      </c>
      <c r="AK52" s="105">
        <f t="shared" ca="1" si="96"/>
        <v>-1</v>
      </c>
      <c r="AL52" s="105">
        <f t="shared" ca="1" si="97"/>
        <v>-7</v>
      </c>
      <c r="AM52" s="105">
        <f t="shared" ca="1" si="98"/>
        <v>37</v>
      </c>
      <c r="AN52" s="105">
        <f t="shared" ca="1" si="99"/>
        <v>16</v>
      </c>
      <c r="AO52" s="105">
        <f t="shared" ca="1" si="100"/>
        <v>26</v>
      </c>
      <c r="AP52" s="105">
        <f t="shared" ca="1" si="101"/>
        <v>15</v>
      </c>
      <c r="AQ52" s="102" t="str">
        <f t="shared" ca="1" si="27"/>
        <v xml:space="preserve">−9 ∙ (−1) + (−7) ∙ 4 = </v>
      </c>
      <c r="AR52" s="101">
        <f t="shared" ca="1" si="28"/>
        <v>-19</v>
      </c>
      <c r="AS52" s="100"/>
      <c r="AT52" s="101">
        <f t="shared" ca="1" si="210"/>
        <v>10</v>
      </c>
      <c r="AU52" s="101">
        <f t="shared" ca="1" si="211"/>
        <v>-1</v>
      </c>
      <c r="AV52" s="101">
        <f t="shared" ca="1" si="211"/>
        <v>-2</v>
      </c>
      <c r="AW52" s="101">
        <f t="shared" ca="1" si="211"/>
        <v>0</v>
      </c>
      <c r="AX52" s="101">
        <f t="shared" ca="1" si="211"/>
        <v>-5</v>
      </c>
      <c r="AY52" s="101">
        <f t="shared" ca="1" si="102"/>
        <v>2</v>
      </c>
      <c r="AZ52" s="101">
        <f t="shared" ca="1" si="103"/>
        <v>-2</v>
      </c>
      <c r="BA52" s="101">
        <f t="shared" ca="1" si="104"/>
        <v>-2</v>
      </c>
      <c r="BB52" s="101">
        <f t="shared" ca="1" si="105"/>
        <v>1</v>
      </c>
      <c r="BC52" s="101">
        <f t="shared" ca="1" si="212"/>
        <v>9</v>
      </c>
      <c r="BD52" s="101">
        <f t="shared" ca="1" si="212"/>
        <v>3</v>
      </c>
      <c r="BE52" s="101">
        <f t="shared" ca="1" si="212"/>
        <v>22</v>
      </c>
      <c r="BF52" s="101">
        <f t="shared" ca="1" si="212"/>
        <v>18</v>
      </c>
      <c r="BG52" s="50">
        <f t="shared" ca="1" si="213"/>
        <v>-2</v>
      </c>
      <c r="BH52" s="50">
        <f t="shared" ca="1" si="213"/>
        <v>1</v>
      </c>
      <c r="BI52" s="100"/>
      <c r="BJ52" s="101">
        <f t="shared" ca="1" si="214"/>
        <v>5</v>
      </c>
      <c r="BK52" s="101">
        <f t="shared" ca="1" si="215"/>
        <v>-9</v>
      </c>
      <c r="BL52" s="101">
        <f t="shared" ca="1" si="215"/>
        <v>-1</v>
      </c>
      <c r="BM52" s="101">
        <f t="shared" ca="1" si="215"/>
        <v>-7</v>
      </c>
      <c r="BN52" s="101">
        <f t="shared" ca="1" si="215"/>
        <v>4</v>
      </c>
      <c r="BO52" s="101">
        <f t="shared" ca="1" si="107"/>
        <v>9</v>
      </c>
      <c r="BP52" s="101">
        <f t="shared" ca="1" si="108"/>
        <v>7</v>
      </c>
      <c r="BQ52" s="101">
        <f t="shared" ca="1" si="109"/>
        <v>-1</v>
      </c>
      <c r="BR52" s="101">
        <f t="shared" ca="1" si="110"/>
        <v>-7</v>
      </c>
      <c r="BS52" s="101">
        <f t="shared" ca="1" si="216"/>
        <v>37</v>
      </c>
      <c r="BT52" s="101">
        <f t="shared" ca="1" si="216"/>
        <v>16</v>
      </c>
      <c r="BU52" s="101">
        <f t="shared" ca="1" si="216"/>
        <v>26</v>
      </c>
      <c r="BV52" s="101">
        <f t="shared" ca="1" si="216"/>
        <v>15</v>
      </c>
      <c r="BW52" s="50">
        <f t="shared" ca="1" si="217"/>
        <v>-6</v>
      </c>
      <c r="BX52" s="50">
        <f t="shared" ca="1" si="217"/>
        <v>5</v>
      </c>
      <c r="BZ52" s="14" t="str">
        <f t="shared" ca="1" si="112"/>
        <v xml:space="preserve">−1 ∙ (−2) + 9 = </v>
      </c>
      <c r="CA52" s="14" t="str">
        <f t="shared" ca="1" si="113"/>
        <v xml:space="preserve">9 + (−1) ∙ (−2) = </v>
      </c>
      <c r="CB52" s="14" t="str">
        <f t="shared" ca="1" si="114"/>
        <v xml:space="preserve">−1 ∙ (−2) − 9 = </v>
      </c>
      <c r="CC52" s="14" t="str">
        <f t="shared" ca="1" si="115"/>
        <v xml:space="preserve">9 − (−1) ∙ (−2) = </v>
      </c>
      <c r="CD52" s="14" t="str">
        <f t="shared" ca="1" si="116"/>
        <v xml:space="preserve">−1 ∙ (−2) + 0 ∙ (−5) = </v>
      </c>
      <c r="CE52" s="14" t="str">
        <f t="shared" ca="1" si="117"/>
        <v xml:space="preserve">−1 ∙ (−2) − 0 ∙ (−5) = </v>
      </c>
      <c r="CF52" s="14" t="str">
        <f t="shared" ca="1" si="118"/>
        <v xml:space="preserve">9 + (−1) ∙ (−2) + 3 = </v>
      </c>
      <c r="CG52" s="14" t="str">
        <f t="shared" ca="1" si="119"/>
        <v xml:space="preserve">9 − (−1) ∙ (−2) + 3 = </v>
      </c>
      <c r="CH52" s="14" t="str">
        <f t="shared" ca="1" si="120"/>
        <v xml:space="preserve">9 + (−1) ∙ (−2) − 3 = </v>
      </c>
      <c r="CI52" s="14" t="str">
        <f t="shared" ca="1" si="121"/>
        <v xml:space="preserve">9 − (−1) ∙ (−2) − 3 = </v>
      </c>
      <c r="CJ52" s="14" t="str">
        <f t="shared" ca="1" si="122"/>
        <v xml:space="preserve">2 : (−2) + 9 = </v>
      </c>
      <c r="CK52" s="14" t="str">
        <f t="shared" ca="1" si="123"/>
        <v xml:space="preserve">9 + 2 : (−2) = </v>
      </c>
      <c r="CL52" s="14" t="str">
        <f t="shared" ca="1" si="124"/>
        <v xml:space="preserve">2 : (−2) − 9 = </v>
      </c>
      <c r="CM52" s="14" t="str">
        <f t="shared" ca="1" si="125"/>
        <v xml:space="preserve">9 − 2 : (−2) = </v>
      </c>
      <c r="CN52" s="14" t="str">
        <f t="shared" ca="1" si="126"/>
        <v xml:space="preserve">2 : (−2) + (−2) : 1 = </v>
      </c>
      <c r="CO52" s="14" t="str">
        <f t="shared" ca="1" si="127"/>
        <v xml:space="preserve">2 : (−2) − (−2) : 1 = </v>
      </c>
      <c r="CP52" s="14" t="str">
        <f t="shared" ca="1" si="128"/>
        <v xml:space="preserve">9 + 2 : (−2) + 3 = </v>
      </c>
      <c r="CQ52" s="14" t="str">
        <f t="shared" ca="1" si="129"/>
        <v xml:space="preserve">9 − 2 : (−2) + 3 = </v>
      </c>
      <c r="CR52" s="14" t="str">
        <f t="shared" ca="1" si="130"/>
        <v xml:space="preserve">9 + 2 : (−2) − 3 = </v>
      </c>
      <c r="CS52" s="14" t="str">
        <f t="shared" ca="1" si="131"/>
        <v xml:space="preserve">9 − 2 : (−2) − 3 = </v>
      </c>
      <c r="CT52" s="14" t="str">
        <f t="shared" ca="1" si="132"/>
        <v xml:space="preserve">−1 ∙ (−2) + 2 : (−2) = </v>
      </c>
      <c r="CU52" s="14" t="str">
        <f t="shared" ca="1" si="133"/>
        <v xml:space="preserve">−1 ∙ (−2) − 2 : (−2) = </v>
      </c>
      <c r="CV52" s="14" t="str">
        <f t="shared" ca="1" si="134"/>
        <v xml:space="preserve">2 : (−2) + (−1) ∙ (−2) = </v>
      </c>
      <c r="CW52" s="14" t="str">
        <f t="shared" ca="1" si="135"/>
        <v xml:space="preserve">2 : (−2) − (−1) ∙ (−2) = </v>
      </c>
      <c r="CX52" s="91">
        <f t="shared" ca="1" si="136"/>
        <v>-1</v>
      </c>
      <c r="CY52" s="16">
        <f t="shared" ca="1" si="137"/>
        <v>-2</v>
      </c>
      <c r="CZ52" s="16">
        <f t="shared" ca="1" si="138"/>
        <v>0</v>
      </c>
      <c r="DA52" s="16">
        <f t="shared" ca="1" si="139"/>
        <v>-5</v>
      </c>
      <c r="DB52" s="16">
        <f t="shared" ca="1" si="140"/>
        <v>2</v>
      </c>
      <c r="DC52" s="16">
        <f t="shared" ca="1" si="141"/>
        <v>-2</v>
      </c>
      <c r="DD52" s="16">
        <f t="shared" ca="1" si="142"/>
        <v>-2</v>
      </c>
      <c r="DE52" s="16">
        <f t="shared" ca="1" si="143"/>
        <v>1</v>
      </c>
      <c r="DF52" s="16">
        <f t="shared" ca="1" si="144"/>
        <v>9</v>
      </c>
      <c r="DG52" s="16">
        <f t="shared" ca="1" si="145"/>
        <v>3</v>
      </c>
      <c r="DH52" s="16">
        <f t="shared" ca="1" si="146"/>
        <v>22</v>
      </c>
      <c r="DI52" s="92">
        <f t="shared" ca="1" si="147"/>
        <v>18</v>
      </c>
      <c r="DJ52" s="91" t="str">
        <f t="shared" ca="1" si="148"/>
        <v>(−1)</v>
      </c>
      <c r="DK52" s="16" t="str">
        <f t="shared" ca="1" si="149"/>
        <v>(−2)</v>
      </c>
      <c r="DL52" s="16">
        <f t="shared" ca="1" si="150"/>
        <v>0</v>
      </c>
      <c r="DM52" s="16" t="str">
        <f t="shared" ca="1" si="151"/>
        <v>(−5)</v>
      </c>
      <c r="DN52" s="16">
        <f t="shared" ca="1" si="152"/>
        <v>2</v>
      </c>
      <c r="DO52" s="16" t="str">
        <f t="shared" ca="1" si="153"/>
        <v>(−2)</v>
      </c>
      <c r="DP52" s="16" t="str">
        <f t="shared" ca="1" si="154"/>
        <v>(−2)</v>
      </c>
      <c r="DQ52" s="16">
        <f t="shared" ca="1" si="155"/>
        <v>1</v>
      </c>
      <c r="DR52" s="16">
        <f t="shared" ca="1" si="156"/>
        <v>9</v>
      </c>
      <c r="DS52" s="16">
        <f t="shared" ca="1" si="157"/>
        <v>3</v>
      </c>
      <c r="DT52" s="16">
        <f t="shared" ca="1" si="158"/>
        <v>22</v>
      </c>
      <c r="DU52" s="92">
        <f t="shared" ca="1" si="159"/>
        <v>18</v>
      </c>
      <c r="DV52" s="14" t="str">
        <f t="shared" ca="1" si="160"/>
        <v>−1</v>
      </c>
      <c r="DW52" s="14" t="str">
        <f t="shared" ca="1" si="161"/>
        <v>−2</v>
      </c>
      <c r="DX52" s="14">
        <f t="shared" ca="1" si="162"/>
        <v>0</v>
      </c>
      <c r="DY52" s="14" t="str">
        <f t="shared" ca="1" si="163"/>
        <v>−5</v>
      </c>
      <c r="DZ52" s="14">
        <f t="shared" ca="1" si="164"/>
        <v>2</v>
      </c>
      <c r="EA52" s="14" t="str">
        <f t="shared" ca="1" si="165"/>
        <v>−2</v>
      </c>
      <c r="EB52" s="14" t="str">
        <f t="shared" ca="1" si="166"/>
        <v>−2</v>
      </c>
      <c r="EC52" s="14">
        <f t="shared" ca="1" si="167"/>
        <v>1</v>
      </c>
      <c r="ED52" s="14">
        <f t="shared" ca="1" si="168"/>
        <v>9</v>
      </c>
      <c r="EE52" s="14">
        <f t="shared" ca="1" si="169"/>
        <v>3</v>
      </c>
      <c r="EF52" s="14">
        <f t="shared" ca="1" si="170"/>
        <v>22</v>
      </c>
      <c r="EG52" s="14">
        <f t="shared" ca="1" si="171"/>
        <v>18</v>
      </c>
      <c r="EH52" s="91" t="str">
        <f t="shared" ca="1" si="40"/>
        <v>(−1)</v>
      </c>
      <c r="EI52" s="16" t="str">
        <f t="shared" ca="1" si="41"/>
        <v>(−2)</v>
      </c>
      <c r="EJ52" s="16">
        <f t="shared" ca="1" si="42"/>
        <v>0</v>
      </c>
      <c r="EK52" s="92" t="str">
        <f t="shared" ca="1" si="43"/>
        <v>(−5)</v>
      </c>
      <c r="EL52" s="14">
        <f t="shared" ca="1" si="218"/>
        <v>-8</v>
      </c>
      <c r="EM52" s="14">
        <f t="shared" ca="1" si="218"/>
        <v>-9</v>
      </c>
      <c r="EN52" s="91" t="str">
        <f t="shared" ca="1" si="45"/>
        <v>(−2)</v>
      </c>
      <c r="EO52" s="92">
        <f t="shared" ca="1" si="46"/>
        <v>1</v>
      </c>
      <c r="EP52" s="101">
        <f t="shared" ca="1" si="47"/>
        <v>2</v>
      </c>
      <c r="EQ52" s="101" t="str">
        <f t="shared" ca="1" si="48"/>
        <v>−2</v>
      </c>
      <c r="ER52" s="91">
        <f t="shared" ca="1" si="49"/>
        <v>2</v>
      </c>
      <c r="ES52" s="92" t="str">
        <f t="shared" ca="1" si="50"/>
        <v>(−2)</v>
      </c>
      <c r="ET52" s="14"/>
      <c r="EU52" s="14" t="str">
        <f t="shared" ca="1" si="172"/>
        <v xml:space="preserve">−9 ∙ (−1) + 37 = </v>
      </c>
      <c r="EV52" s="14" t="str">
        <f t="shared" ca="1" si="173"/>
        <v xml:space="preserve">37 + (−9) ∙ (−1) = </v>
      </c>
      <c r="EW52" s="14" t="str">
        <f t="shared" ca="1" si="174"/>
        <v xml:space="preserve">−9 ∙ (−1) − 37 = </v>
      </c>
      <c r="EX52" s="14" t="str">
        <f t="shared" ca="1" si="175"/>
        <v xml:space="preserve">37 − (−9) ∙ (−1) = </v>
      </c>
      <c r="EY52" s="14" t="str">
        <f t="shared" ca="1" si="176"/>
        <v xml:space="preserve">−9 ∙ (−1) + (−7) ∙ 4 = </v>
      </c>
      <c r="EZ52" s="14" t="str">
        <f t="shared" ca="1" si="177"/>
        <v xml:space="preserve">−9 ∙ (−1) − (−7) ∙ 4 = </v>
      </c>
      <c r="FA52" s="14" t="str">
        <f t="shared" ca="1" si="178"/>
        <v xml:space="preserve">37 + (−9) ∙ (−1) + 16 = </v>
      </c>
      <c r="FB52" s="14" t="str">
        <f t="shared" ca="1" si="179"/>
        <v xml:space="preserve">37 − (−9) ∙ (−1) + 16 = </v>
      </c>
      <c r="FC52" s="14" t="str">
        <f t="shared" ca="1" si="180"/>
        <v xml:space="preserve">37 + (−9) ∙ (−1) − 16 = </v>
      </c>
      <c r="FD52" s="14" t="str">
        <f t="shared" ca="1" si="181"/>
        <v xml:space="preserve">37 − (−9) ∙ (−1) − 16 = </v>
      </c>
      <c r="FE52" s="14" t="str">
        <f t="shared" ca="1" si="182"/>
        <v xml:space="preserve">9 : (−1) + 37 = </v>
      </c>
      <c r="FF52" s="14" t="str">
        <f t="shared" ca="1" si="183"/>
        <v xml:space="preserve">37 + 9 : (−1) = </v>
      </c>
      <c r="FG52" s="14" t="str">
        <f t="shared" ca="1" si="184"/>
        <v xml:space="preserve">9 : (−1) − 37 = </v>
      </c>
      <c r="FH52" s="14" t="str">
        <f t="shared" ca="1" si="185"/>
        <v xml:space="preserve">37 − 9 : (−1) = </v>
      </c>
      <c r="FI52" s="14" t="str">
        <f t="shared" ca="1" si="186"/>
        <v xml:space="preserve">9 : (−1) + 7 : (−7) = </v>
      </c>
      <c r="FJ52" s="14" t="str">
        <f t="shared" ca="1" si="187"/>
        <v xml:space="preserve">9 : (−1) − 7 : (−7) = </v>
      </c>
      <c r="FK52" s="14" t="str">
        <f t="shared" ca="1" si="188"/>
        <v xml:space="preserve">37 + 9 : (−1) + 16 = </v>
      </c>
      <c r="FL52" s="14" t="str">
        <f t="shared" ca="1" si="189"/>
        <v xml:space="preserve">37 − 9 : (−1) + 16 = </v>
      </c>
      <c r="FM52" s="14" t="str">
        <f t="shared" ca="1" si="190"/>
        <v xml:space="preserve">37 + 9 : (−1) − 16 = </v>
      </c>
      <c r="FN52" s="14" t="str">
        <f t="shared" ca="1" si="191"/>
        <v xml:space="preserve">37 − 9 : (−1) − 16 = </v>
      </c>
      <c r="FO52" s="14" t="str">
        <f t="shared" ca="1" si="192"/>
        <v xml:space="preserve">−9 ∙ (−1) + 9 : (−1) = </v>
      </c>
      <c r="FP52" s="14" t="str">
        <f t="shared" ca="1" si="193"/>
        <v xml:space="preserve">−9 ∙ (−1) − 9 : (−1) = </v>
      </c>
      <c r="FQ52" s="14" t="str">
        <f t="shared" ca="1" si="194"/>
        <v xml:space="preserve">9 : (−1) + (−9) ∙ (−1) = </v>
      </c>
      <c r="FR52" s="14" t="str">
        <f t="shared" ca="1" si="195"/>
        <v xml:space="preserve">9 : (−1) − (−9) ∙ (−1) = </v>
      </c>
      <c r="FS52" s="91">
        <f t="shared" ca="1" si="196"/>
        <v>-9</v>
      </c>
      <c r="FT52" s="16">
        <f t="shared" ca="1" si="197"/>
        <v>-1</v>
      </c>
      <c r="FU52" s="16">
        <f t="shared" ca="1" si="198"/>
        <v>-7</v>
      </c>
      <c r="FV52" s="16">
        <f t="shared" ca="1" si="199"/>
        <v>4</v>
      </c>
      <c r="FW52" s="16">
        <f t="shared" ca="1" si="200"/>
        <v>9</v>
      </c>
      <c r="FX52" s="16">
        <f t="shared" ca="1" si="201"/>
        <v>7</v>
      </c>
      <c r="FY52" s="16">
        <f t="shared" ca="1" si="202"/>
        <v>-1</v>
      </c>
      <c r="FZ52" s="16">
        <f t="shared" ca="1" si="203"/>
        <v>-7</v>
      </c>
      <c r="GA52" s="16">
        <f t="shared" ca="1" si="204"/>
        <v>37</v>
      </c>
      <c r="GB52" s="16">
        <f t="shared" ca="1" si="205"/>
        <v>16</v>
      </c>
      <c r="GC52" s="16">
        <f t="shared" ca="1" si="206"/>
        <v>26</v>
      </c>
      <c r="GD52" s="92">
        <f t="shared" ca="1" si="207"/>
        <v>15</v>
      </c>
      <c r="GE52" s="91" t="str">
        <f t="shared" ca="1" si="208"/>
        <v>(−9)</v>
      </c>
      <c r="GF52" s="16" t="str">
        <f t="shared" ca="1" si="52"/>
        <v>(−1)</v>
      </c>
      <c r="GG52" s="16" t="str">
        <f t="shared" ca="1" si="53"/>
        <v>(−7)</v>
      </c>
      <c r="GH52" s="16">
        <f t="shared" ca="1" si="54"/>
        <v>4</v>
      </c>
      <c r="GI52" s="16">
        <f t="shared" ca="1" si="55"/>
        <v>9</v>
      </c>
      <c r="GJ52" s="16">
        <f t="shared" ca="1" si="56"/>
        <v>7</v>
      </c>
      <c r="GK52" s="16" t="str">
        <f t="shared" ca="1" si="57"/>
        <v>(−1)</v>
      </c>
      <c r="GL52" s="16" t="str">
        <f t="shared" ca="1" si="58"/>
        <v>(−7)</v>
      </c>
      <c r="GM52" s="16">
        <f t="shared" ca="1" si="59"/>
        <v>37</v>
      </c>
      <c r="GN52" s="16">
        <f t="shared" ca="1" si="60"/>
        <v>16</v>
      </c>
      <c r="GO52" s="16">
        <f t="shared" ca="1" si="61"/>
        <v>26</v>
      </c>
      <c r="GP52" s="92">
        <f t="shared" ca="1" si="62"/>
        <v>15</v>
      </c>
      <c r="GQ52" s="14" t="str">
        <f t="shared" ca="1" si="209"/>
        <v>−9</v>
      </c>
      <c r="GR52" s="14" t="str">
        <f t="shared" ca="1" si="63"/>
        <v>−1</v>
      </c>
      <c r="GS52" s="14" t="str">
        <f t="shared" ca="1" si="64"/>
        <v>−7</v>
      </c>
      <c r="GT52" s="14">
        <f t="shared" ca="1" si="65"/>
        <v>4</v>
      </c>
      <c r="GU52" s="14">
        <f t="shared" ca="1" si="66"/>
        <v>9</v>
      </c>
      <c r="GV52" s="14">
        <f t="shared" ca="1" si="67"/>
        <v>7</v>
      </c>
      <c r="GW52" s="14" t="str">
        <f t="shared" ca="1" si="68"/>
        <v>−1</v>
      </c>
      <c r="GX52" s="14" t="str">
        <f t="shared" ca="1" si="69"/>
        <v>−7</v>
      </c>
      <c r="GY52" s="14">
        <f t="shared" ca="1" si="70"/>
        <v>37</v>
      </c>
      <c r="GZ52" s="14">
        <f t="shared" ca="1" si="71"/>
        <v>16</v>
      </c>
      <c r="HA52" s="14">
        <f t="shared" ca="1" si="72"/>
        <v>26</v>
      </c>
      <c r="HB52" s="14">
        <f t="shared" ca="1" si="73"/>
        <v>15</v>
      </c>
    </row>
    <row r="53" spans="1:210" ht="69.95" customHeight="1" x14ac:dyDescent="0.25">
      <c r="A53" s="1" t="s">
        <v>29</v>
      </c>
      <c r="B53" s="2" t="str">
        <f t="shared" ca="1" si="74"/>
        <v xml:space="preserve">11 − (−5) ∙ 5 = </v>
      </c>
      <c r="C53" s="2"/>
      <c r="D53" s="2"/>
      <c r="E53" s="2"/>
      <c r="F53" s="2"/>
      <c r="G53" s="1" t="s">
        <v>38</v>
      </c>
      <c r="H53" s="2" t="str">
        <f t="shared" ca="1" si="75"/>
        <v xml:space="preserve">1 + (−3) ∙ (−3) − 5 = </v>
      </c>
      <c r="I53" s="2"/>
      <c r="J53" s="2"/>
      <c r="K53" s="2"/>
      <c r="M53" s="63"/>
      <c r="N53" s="30">
        <f t="shared" ca="1" si="76"/>
        <v>4</v>
      </c>
      <c r="O53" s="30">
        <f t="shared" ca="1" si="77"/>
        <v>-5</v>
      </c>
      <c r="P53" s="30">
        <f t="shared" ca="1" si="78"/>
        <v>5</v>
      </c>
      <c r="Q53" s="30">
        <f t="shared" ca="1" si="79"/>
        <v>-8</v>
      </c>
      <c r="R53" s="30">
        <f t="shared" ca="1" si="80"/>
        <v>3</v>
      </c>
      <c r="S53" s="30">
        <f t="shared" ca="1" si="81"/>
        <v>-25</v>
      </c>
      <c r="T53" s="30">
        <f t="shared" ca="1" si="82"/>
        <v>-40</v>
      </c>
      <c r="U53" s="30">
        <f t="shared" ca="1" si="83"/>
        <v>5</v>
      </c>
      <c r="V53" s="30">
        <f t="shared" ca="1" si="84"/>
        <v>-8</v>
      </c>
      <c r="W53" s="30">
        <f t="shared" ca="1" si="85"/>
        <v>11</v>
      </c>
      <c r="X53" s="30">
        <f t="shared" ca="1" si="86"/>
        <v>8</v>
      </c>
      <c r="Y53" s="30">
        <f t="shared" ca="1" si="87"/>
        <v>28</v>
      </c>
      <c r="Z53" s="30">
        <f t="shared" ca="1" si="88"/>
        <v>9</v>
      </c>
      <c r="AA53" s="102" t="str">
        <f t="shared" ca="1" si="24"/>
        <v xml:space="preserve">11 − (−5) ∙ 5 = </v>
      </c>
      <c r="AB53" s="101">
        <f t="shared" ca="1" si="25"/>
        <v>36</v>
      </c>
      <c r="AD53" s="105">
        <f t="shared" ca="1" si="89"/>
        <v>9</v>
      </c>
      <c r="AE53" s="105">
        <f t="shared" ca="1" si="90"/>
        <v>-3</v>
      </c>
      <c r="AF53" s="105">
        <f t="shared" ca="1" si="91"/>
        <v>-3</v>
      </c>
      <c r="AG53" s="105">
        <f t="shared" ca="1" si="92"/>
        <v>-4</v>
      </c>
      <c r="AH53" s="105">
        <f t="shared" ca="1" si="93"/>
        <v>-8</v>
      </c>
      <c r="AI53" s="105">
        <f t="shared" ca="1" si="94"/>
        <v>9</v>
      </c>
      <c r="AJ53" s="105">
        <f t="shared" ca="1" si="95"/>
        <v>12</v>
      </c>
      <c r="AK53" s="105">
        <f t="shared" ca="1" si="96"/>
        <v>-3</v>
      </c>
      <c r="AL53" s="105">
        <f t="shared" ca="1" si="97"/>
        <v>-4</v>
      </c>
      <c r="AM53" s="105">
        <f t="shared" ca="1" si="98"/>
        <v>1</v>
      </c>
      <c r="AN53" s="105">
        <f t="shared" ca="1" si="99"/>
        <v>5</v>
      </c>
      <c r="AO53" s="105">
        <f t="shared" ca="1" si="100"/>
        <v>23</v>
      </c>
      <c r="AP53" s="105">
        <f t="shared" ca="1" si="101"/>
        <v>3</v>
      </c>
      <c r="AQ53" s="102" t="str">
        <f t="shared" ca="1" si="27"/>
        <v xml:space="preserve">1 + (−3) ∙ (−3) − 5 = </v>
      </c>
      <c r="AR53" s="101">
        <f t="shared" ca="1" si="28"/>
        <v>5</v>
      </c>
      <c r="AS53" s="100"/>
      <c r="AT53" s="101">
        <f t="shared" ca="1" si="210"/>
        <v>4</v>
      </c>
      <c r="AU53" s="101">
        <f t="shared" ca="1" si="211"/>
        <v>-5</v>
      </c>
      <c r="AV53" s="101">
        <f t="shared" ca="1" si="211"/>
        <v>5</v>
      </c>
      <c r="AW53" s="101">
        <f t="shared" ca="1" si="211"/>
        <v>-8</v>
      </c>
      <c r="AX53" s="101">
        <f t="shared" ca="1" si="211"/>
        <v>3</v>
      </c>
      <c r="AY53" s="101">
        <f t="shared" ca="1" si="102"/>
        <v>-25</v>
      </c>
      <c r="AZ53" s="101">
        <f t="shared" ca="1" si="103"/>
        <v>-40</v>
      </c>
      <c r="BA53" s="101">
        <f t="shared" ca="1" si="104"/>
        <v>5</v>
      </c>
      <c r="BB53" s="101">
        <f t="shared" ca="1" si="105"/>
        <v>-8</v>
      </c>
      <c r="BC53" s="101">
        <f t="shared" ca="1" si="212"/>
        <v>11</v>
      </c>
      <c r="BD53" s="101">
        <f t="shared" ca="1" si="212"/>
        <v>8</v>
      </c>
      <c r="BE53" s="101">
        <f t="shared" ca="1" si="212"/>
        <v>28</v>
      </c>
      <c r="BF53" s="101">
        <f t="shared" ca="1" si="212"/>
        <v>9</v>
      </c>
      <c r="BG53" s="50">
        <f t="shared" ca="1" si="213"/>
        <v>5</v>
      </c>
      <c r="BH53" s="50">
        <f t="shared" ca="1" si="213"/>
        <v>-2</v>
      </c>
      <c r="BI53" s="100"/>
      <c r="BJ53" s="101">
        <f t="shared" ca="1" si="214"/>
        <v>9</v>
      </c>
      <c r="BK53" s="101">
        <f t="shared" ca="1" si="215"/>
        <v>-3</v>
      </c>
      <c r="BL53" s="101">
        <f t="shared" ca="1" si="215"/>
        <v>-3</v>
      </c>
      <c r="BM53" s="101">
        <f t="shared" ca="1" si="215"/>
        <v>-4</v>
      </c>
      <c r="BN53" s="101">
        <f t="shared" ca="1" si="215"/>
        <v>-8</v>
      </c>
      <c r="BO53" s="101">
        <f t="shared" ca="1" si="107"/>
        <v>9</v>
      </c>
      <c r="BP53" s="101">
        <f t="shared" ca="1" si="108"/>
        <v>12</v>
      </c>
      <c r="BQ53" s="101">
        <f t="shared" ca="1" si="109"/>
        <v>-3</v>
      </c>
      <c r="BR53" s="101">
        <f t="shared" ca="1" si="110"/>
        <v>-4</v>
      </c>
      <c r="BS53" s="101">
        <f t="shared" ca="1" si="216"/>
        <v>1</v>
      </c>
      <c r="BT53" s="101">
        <f t="shared" ca="1" si="216"/>
        <v>5</v>
      </c>
      <c r="BU53" s="101">
        <f t="shared" ca="1" si="216"/>
        <v>23</v>
      </c>
      <c r="BV53" s="101">
        <f t="shared" ca="1" si="216"/>
        <v>3</v>
      </c>
      <c r="BW53" s="50">
        <f t="shared" ca="1" si="217"/>
        <v>2</v>
      </c>
      <c r="BX53" s="50">
        <f t="shared" ca="1" si="217"/>
        <v>0</v>
      </c>
      <c r="BZ53" s="14" t="str">
        <f t="shared" ca="1" si="112"/>
        <v xml:space="preserve">−5 ∙ 5 + 11 = </v>
      </c>
      <c r="CA53" s="14" t="str">
        <f t="shared" ca="1" si="113"/>
        <v xml:space="preserve">11 + (−5) ∙ 5 = </v>
      </c>
      <c r="CB53" s="14" t="str">
        <f t="shared" ca="1" si="114"/>
        <v xml:space="preserve">−5 ∙ 5 − 11 = </v>
      </c>
      <c r="CC53" s="14" t="str">
        <f t="shared" ca="1" si="115"/>
        <v xml:space="preserve">11 − (−5) ∙ 5 = </v>
      </c>
      <c r="CD53" s="14" t="str">
        <f t="shared" ca="1" si="116"/>
        <v xml:space="preserve">−5 ∙ 5 + (−8) ∙ 3 = </v>
      </c>
      <c r="CE53" s="14" t="str">
        <f t="shared" ca="1" si="117"/>
        <v xml:space="preserve">−5 ∙ 5 − (−8) ∙ 3 = </v>
      </c>
      <c r="CF53" s="14" t="str">
        <f t="shared" ca="1" si="118"/>
        <v xml:space="preserve">11 + (−5) ∙ 5 + 8 = </v>
      </c>
      <c r="CG53" s="14" t="str">
        <f t="shared" ca="1" si="119"/>
        <v xml:space="preserve">11 − (−5) ∙ 5 + 8 = </v>
      </c>
      <c r="CH53" s="14" t="str">
        <f t="shared" ca="1" si="120"/>
        <v xml:space="preserve">11 + (−5) ∙ 5 − 8 = </v>
      </c>
      <c r="CI53" s="14" t="str">
        <f t="shared" ca="1" si="121"/>
        <v xml:space="preserve">11 − (−5) ∙ 5 − 8 = </v>
      </c>
      <c r="CJ53" s="14" t="str">
        <f t="shared" ca="1" si="122"/>
        <v xml:space="preserve">−25 : 5 + 11 = </v>
      </c>
      <c r="CK53" s="14" t="str">
        <f t="shared" ca="1" si="123"/>
        <v xml:space="preserve">11 + (−25) : 5 = </v>
      </c>
      <c r="CL53" s="14" t="str">
        <f t="shared" ca="1" si="124"/>
        <v xml:space="preserve">−25 : 5 − 11 = </v>
      </c>
      <c r="CM53" s="14" t="str">
        <f t="shared" ca="1" si="125"/>
        <v xml:space="preserve">11 − (−25) : 5 = </v>
      </c>
      <c r="CN53" s="14" t="str">
        <f t="shared" ca="1" si="126"/>
        <v xml:space="preserve">−25 : 5 + (−40) : (−8) = </v>
      </c>
      <c r="CO53" s="14" t="str">
        <f t="shared" ca="1" si="127"/>
        <v xml:space="preserve">−25 : 5 − (−40) : (−8) = </v>
      </c>
      <c r="CP53" s="14" t="str">
        <f t="shared" ca="1" si="128"/>
        <v xml:space="preserve">11 + (−25) : 5 + 8 = </v>
      </c>
      <c r="CQ53" s="14" t="str">
        <f t="shared" ca="1" si="129"/>
        <v xml:space="preserve">11 − (−25) : 5 + 8 = </v>
      </c>
      <c r="CR53" s="14" t="str">
        <f t="shared" ca="1" si="130"/>
        <v xml:space="preserve">11 + (−25) : 5 − 8 = </v>
      </c>
      <c r="CS53" s="14" t="str">
        <f t="shared" ca="1" si="131"/>
        <v xml:space="preserve">11 − (−25) : 5 − 8 = </v>
      </c>
      <c r="CT53" s="14" t="str">
        <f t="shared" ca="1" si="132"/>
        <v xml:space="preserve">−5 ∙ 5 + (−25) : 5 = </v>
      </c>
      <c r="CU53" s="14" t="str">
        <f t="shared" ca="1" si="133"/>
        <v xml:space="preserve">−5 ∙ 5 − (−25) : 5 = </v>
      </c>
      <c r="CV53" s="14" t="str">
        <f t="shared" ca="1" si="134"/>
        <v xml:space="preserve">−25 : 5 + (−5) ∙ 5 = </v>
      </c>
      <c r="CW53" s="14" t="str">
        <f t="shared" ca="1" si="135"/>
        <v xml:space="preserve">−25 : 5 − (−5) ∙ 5 = </v>
      </c>
      <c r="CX53" s="91">
        <f t="shared" ca="1" si="136"/>
        <v>-5</v>
      </c>
      <c r="CY53" s="16">
        <f t="shared" ca="1" si="137"/>
        <v>5</v>
      </c>
      <c r="CZ53" s="16">
        <f t="shared" ca="1" si="138"/>
        <v>-8</v>
      </c>
      <c r="DA53" s="16">
        <f t="shared" ca="1" si="139"/>
        <v>3</v>
      </c>
      <c r="DB53" s="16">
        <f t="shared" ca="1" si="140"/>
        <v>-25</v>
      </c>
      <c r="DC53" s="16">
        <f t="shared" ca="1" si="141"/>
        <v>-40</v>
      </c>
      <c r="DD53" s="16">
        <f t="shared" ca="1" si="142"/>
        <v>5</v>
      </c>
      <c r="DE53" s="16">
        <f t="shared" ca="1" si="143"/>
        <v>-8</v>
      </c>
      <c r="DF53" s="16">
        <f t="shared" ca="1" si="144"/>
        <v>11</v>
      </c>
      <c r="DG53" s="16">
        <f t="shared" ca="1" si="145"/>
        <v>8</v>
      </c>
      <c r="DH53" s="16">
        <f t="shared" ca="1" si="146"/>
        <v>28</v>
      </c>
      <c r="DI53" s="92">
        <f t="shared" ca="1" si="147"/>
        <v>9</v>
      </c>
      <c r="DJ53" s="91" t="str">
        <f t="shared" ca="1" si="148"/>
        <v>(−5)</v>
      </c>
      <c r="DK53" s="16">
        <f t="shared" ca="1" si="149"/>
        <v>5</v>
      </c>
      <c r="DL53" s="16" t="str">
        <f t="shared" ca="1" si="150"/>
        <v>(−8)</v>
      </c>
      <c r="DM53" s="16">
        <f t="shared" ca="1" si="151"/>
        <v>3</v>
      </c>
      <c r="DN53" s="16" t="str">
        <f t="shared" ca="1" si="152"/>
        <v>(−25)</v>
      </c>
      <c r="DO53" s="16" t="str">
        <f t="shared" ca="1" si="153"/>
        <v>(−40)</v>
      </c>
      <c r="DP53" s="16">
        <f t="shared" ca="1" si="154"/>
        <v>5</v>
      </c>
      <c r="DQ53" s="16" t="str">
        <f t="shared" ca="1" si="155"/>
        <v>(−8)</v>
      </c>
      <c r="DR53" s="16">
        <f t="shared" ca="1" si="156"/>
        <v>11</v>
      </c>
      <c r="DS53" s="16">
        <f t="shared" ca="1" si="157"/>
        <v>8</v>
      </c>
      <c r="DT53" s="16">
        <f t="shared" ca="1" si="158"/>
        <v>28</v>
      </c>
      <c r="DU53" s="92">
        <f t="shared" ca="1" si="159"/>
        <v>9</v>
      </c>
      <c r="DV53" s="14" t="str">
        <f t="shared" ca="1" si="160"/>
        <v>−5</v>
      </c>
      <c r="DW53" s="14">
        <f t="shared" ca="1" si="161"/>
        <v>5</v>
      </c>
      <c r="DX53" s="14" t="str">
        <f t="shared" ca="1" si="162"/>
        <v>−8</v>
      </c>
      <c r="DY53" s="14">
        <f t="shared" ca="1" si="163"/>
        <v>3</v>
      </c>
      <c r="DZ53" s="14" t="str">
        <f t="shared" ca="1" si="164"/>
        <v>−25</v>
      </c>
      <c r="EA53" s="14" t="str">
        <f t="shared" ca="1" si="165"/>
        <v>−40</v>
      </c>
      <c r="EB53" s="14">
        <f t="shared" ca="1" si="166"/>
        <v>5</v>
      </c>
      <c r="EC53" s="14" t="str">
        <f t="shared" ca="1" si="167"/>
        <v>−8</v>
      </c>
      <c r="ED53" s="14">
        <f t="shared" ca="1" si="168"/>
        <v>11</v>
      </c>
      <c r="EE53" s="14">
        <f t="shared" ca="1" si="169"/>
        <v>8</v>
      </c>
      <c r="EF53" s="14">
        <f t="shared" ca="1" si="170"/>
        <v>28</v>
      </c>
      <c r="EG53" s="14">
        <f t="shared" ca="1" si="171"/>
        <v>9</v>
      </c>
      <c r="EH53" s="91" t="str">
        <f t="shared" ca="1" si="40"/>
        <v>(−5)</v>
      </c>
      <c r="EI53" s="16">
        <f t="shared" ca="1" si="41"/>
        <v>5</v>
      </c>
      <c r="EJ53" s="16" t="str">
        <f t="shared" ca="1" si="42"/>
        <v>(−8)</v>
      </c>
      <c r="EK53" s="92">
        <f t="shared" ca="1" si="43"/>
        <v>3</v>
      </c>
      <c r="EL53" s="14">
        <f t="shared" ca="1" si="218"/>
        <v>6</v>
      </c>
      <c r="EM53" s="14">
        <f t="shared" ca="1" si="218"/>
        <v>-4</v>
      </c>
      <c r="EN53" s="91">
        <f t="shared" ca="1" si="45"/>
        <v>5</v>
      </c>
      <c r="EO53" s="92" t="str">
        <f t="shared" ca="1" si="46"/>
        <v>(−8)</v>
      </c>
      <c r="EP53" s="101" t="str">
        <f t="shared" ca="1" si="47"/>
        <v>−25</v>
      </c>
      <c r="EQ53" s="101" t="str">
        <f t="shared" ca="1" si="48"/>
        <v>−40</v>
      </c>
      <c r="ER53" s="91" t="str">
        <f t="shared" ca="1" si="49"/>
        <v>(−25)</v>
      </c>
      <c r="ES53" s="92" t="str">
        <f t="shared" ca="1" si="50"/>
        <v>(−40)</v>
      </c>
      <c r="ET53" s="14"/>
      <c r="EU53" s="14" t="str">
        <f t="shared" ca="1" si="172"/>
        <v xml:space="preserve">−3 ∙ (−3) + 1 = </v>
      </c>
      <c r="EV53" s="14" t="str">
        <f t="shared" ca="1" si="173"/>
        <v xml:space="preserve">1 + (−3) ∙ (−3) = </v>
      </c>
      <c r="EW53" s="14" t="str">
        <f t="shared" ca="1" si="174"/>
        <v xml:space="preserve">−3 ∙ (−3) − 1 = </v>
      </c>
      <c r="EX53" s="14" t="str">
        <f t="shared" ca="1" si="175"/>
        <v xml:space="preserve">1 − (−3) ∙ (−3) = </v>
      </c>
      <c r="EY53" s="14" t="str">
        <f t="shared" ca="1" si="176"/>
        <v xml:space="preserve">−3 ∙ (−3) + (−4) ∙ (−8) = </v>
      </c>
      <c r="EZ53" s="14" t="str">
        <f t="shared" ca="1" si="177"/>
        <v xml:space="preserve">−3 ∙ (−3) − (−4) ∙ (−8) = </v>
      </c>
      <c r="FA53" s="14" t="str">
        <f t="shared" ca="1" si="178"/>
        <v xml:space="preserve">1 + (−3) ∙ (−3) + 5 = </v>
      </c>
      <c r="FB53" s="14" t="str">
        <f t="shared" ca="1" si="179"/>
        <v xml:space="preserve">1 − (−3) ∙ (−3) + 5 = </v>
      </c>
      <c r="FC53" s="14" t="str">
        <f t="shared" ca="1" si="180"/>
        <v xml:space="preserve">1 + (−3) ∙ (−3) − 5 = </v>
      </c>
      <c r="FD53" s="14" t="str">
        <f t="shared" ca="1" si="181"/>
        <v xml:space="preserve">1 − (−3) ∙ (−3) − 5 = </v>
      </c>
      <c r="FE53" s="14" t="str">
        <f t="shared" ca="1" si="182"/>
        <v xml:space="preserve">9 : (−3) + 1 = </v>
      </c>
      <c r="FF53" s="14" t="str">
        <f t="shared" ca="1" si="183"/>
        <v xml:space="preserve">1 + 9 : (−3) = </v>
      </c>
      <c r="FG53" s="14" t="str">
        <f t="shared" ca="1" si="184"/>
        <v xml:space="preserve">9 : (−3) − 1 = </v>
      </c>
      <c r="FH53" s="14" t="str">
        <f t="shared" ca="1" si="185"/>
        <v xml:space="preserve">1 − 9 : (−3) = </v>
      </c>
      <c r="FI53" s="14" t="str">
        <f t="shared" ca="1" si="186"/>
        <v xml:space="preserve">9 : (−3) + 12 : (−4) = </v>
      </c>
      <c r="FJ53" s="14" t="str">
        <f t="shared" ca="1" si="187"/>
        <v xml:space="preserve">9 : (−3) − 12 : (−4) = </v>
      </c>
      <c r="FK53" s="14" t="str">
        <f t="shared" ca="1" si="188"/>
        <v xml:space="preserve">1 + 9 : (−3) + 5 = </v>
      </c>
      <c r="FL53" s="14" t="str">
        <f t="shared" ca="1" si="189"/>
        <v xml:space="preserve">1 − 9 : (−3) + 5 = </v>
      </c>
      <c r="FM53" s="14" t="str">
        <f t="shared" ca="1" si="190"/>
        <v xml:space="preserve">1 + 9 : (−3) − 5 = </v>
      </c>
      <c r="FN53" s="14" t="str">
        <f t="shared" ca="1" si="191"/>
        <v xml:space="preserve">1 − 9 : (−3) − 5 = </v>
      </c>
      <c r="FO53" s="14" t="str">
        <f t="shared" ca="1" si="192"/>
        <v xml:space="preserve">−3 ∙ (−3) + 9 : (−3) = </v>
      </c>
      <c r="FP53" s="14" t="str">
        <f t="shared" ca="1" si="193"/>
        <v xml:space="preserve">−3 ∙ (−3) − 9 : (−3) = </v>
      </c>
      <c r="FQ53" s="14" t="str">
        <f t="shared" ca="1" si="194"/>
        <v xml:space="preserve">9 : (−3) + (−3) ∙ (−3) = </v>
      </c>
      <c r="FR53" s="14" t="str">
        <f t="shared" ca="1" si="195"/>
        <v xml:space="preserve">9 : (−3) − (−3) ∙ (−3) = </v>
      </c>
      <c r="FS53" s="91">
        <f t="shared" ca="1" si="196"/>
        <v>-3</v>
      </c>
      <c r="FT53" s="16">
        <f t="shared" ca="1" si="197"/>
        <v>-3</v>
      </c>
      <c r="FU53" s="16">
        <f t="shared" ca="1" si="198"/>
        <v>-4</v>
      </c>
      <c r="FV53" s="16">
        <f t="shared" ca="1" si="199"/>
        <v>-8</v>
      </c>
      <c r="FW53" s="16">
        <f t="shared" ca="1" si="200"/>
        <v>9</v>
      </c>
      <c r="FX53" s="16">
        <f t="shared" ca="1" si="201"/>
        <v>12</v>
      </c>
      <c r="FY53" s="16">
        <f t="shared" ca="1" si="202"/>
        <v>-3</v>
      </c>
      <c r="FZ53" s="16">
        <f t="shared" ca="1" si="203"/>
        <v>-4</v>
      </c>
      <c r="GA53" s="16">
        <f t="shared" ca="1" si="204"/>
        <v>1</v>
      </c>
      <c r="GB53" s="16">
        <f t="shared" ca="1" si="205"/>
        <v>5</v>
      </c>
      <c r="GC53" s="16">
        <f t="shared" ca="1" si="206"/>
        <v>23</v>
      </c>
      <c r="GD53" s="92">
        <f t="shared" ca="1" si="207"/>
        <v>3</v>
      </c>
      <c r="GE53" s="91" t="str">
        <f t="shared" ca="1" si="208"/>
        <v>(−3)</v>
      </c>
      <c r="GF53" s="16" t="str">
        <f t="shared" ca="1" si="52"/>
        <v>(−3)</v>
      </c>
      <c r="GG53" s="16" t="str">
        <f t="shared" ca="1" si="53"/>
        <v>(−4)</v>
      </c>
      <c r="GH53" s="16" t="str">
        <f t="shared" ca="1" si="54"/>
        <v>(−8)</v>
      </c>
      <c r="GI53" s="16">
        <f t="shared" ca="1" si="55"/>
        <v>9</v>
      </c>
      <c r="GJ53" s="16">
        <f t="shared" ca="1" si="56"/>
        <v>12</v>
      </c>
      <c r="GK53" s="16" t="str">
        <f t="shared" ca="1" si="57"/>
        <v>(−3)</v>
      </c>
      <c r="GL53" s="16" t="str">
        <f t="shared" ca="1" si="58"/>
        <v>(−4)</v>
      </c>
      <c r="GM53" s="16">
        <f t="shared" ca="1" si="59"/>
        <v>1</v>
      </c>
      <c r="GN53" s="16">
        <f t="shared" ca="1" si="60"/>
        <v>5</v>
      </c>
      <c r="GO53" s="16">
        <f t="shared" ca="1" si="61"/>
        <v>23</v>
      </c>
      <c r="GP53" s="92">
        <f t="shared" ca="1" si="62"/>
        <v>3</v>
      </c>
      <c r="GQ53" s="14" t="str">
        <f t="shared" ca="1" si="209"/>
        <v>−3</v>
      </c>
      <c r="GR53" s="14" t="str">
        <f t="shared" ca="1" si="63"/>
        <v>−3</v>
      </c>
      <c r="GS53" s="14" t="str">
        <f t="shared" ca="1" si="64"/>
        <v>−4</v>
      </c>
      <c r="GT53" s="14" t="str">
        <f t="shared" ca="1" si="65"/>
        <v>−8</v>
      </c>
      <c r="GU53" s="14">
        <f t="shared" ca="1" si="66"/>
        <v>9</v>
      </c>
      <c r="GV53" s="14">
        <f t="shared" ca="1" si="67"/>
        <v>12</v>
      </c>
      <c r="GW53" s="14" t="str">
        <f t="shared" ca="1" si="68"/>
        <v>−3</v>
      </c>
      <c r="GX53" s="14" t="str">
        <f t="shared" ca="1" si="69"/>
        <v>−4</v>
      </c>
      <c r="GY53" s="14">
        <f t="shared" ca="1" si="70"/>
        <v>1</v>
      </c>
      <c r="GZ53" s="14">
        <f t="shared" ca="1" si="71"/>
        <v>5</v>
      </c>
      <c r="HA53" s="14">
        <f t="shared" ca="1" si="72"/>
        <v>23</v>
      </c>
      <c r="HB53" s="14">
        <f t="shared" ca="1" si="73"/>
        <v>3</v>
      </c>
    </row>
    <row r="54" spans="1:210" ht="69.95" customHeight="1" x14ac:dyDescent="0.25">
      <c r="A54" s="1" t="s">
        <v>30</v>
      </c>
      <c r="B54" s="2" t="str">
        <f t="shared" ca="1" si="74"/>
        <v xml:space="preserve">30 + 9 ∙ 5 + 19 = </v>
      </c>
      <c r="C54" s="2"/>
      <c r="D54" s="2"/>
      <c r="E54" s="2"/>
      <c r="F54" s="2"/>
      <c r="G54" s="1" t="s">
        <v>39</v>
      </c>
      <c r="H54" s="2" t="str">
        <f t="shared" ca="1" si="75"/>
        <v xml:space="preserve">11 + 8 ∙ (−3) = </v>
      </c>
      <c r="I54" s="2"/>
      <c r="J54" s="2"/>
      <c r="K54" s="2"/>
      <c r="M54" s="63"/>
      <c r="N54" s="30">
        <f t="shared" ca="1" si="76"/>
        <v>7</v>
      </c>
      <c r="O54" s="30">
        <f t="shared" ca="1" si="77"/>
        <v>9</v>
      </c>
      <c r="P54" s="30">
        <f t="shared" ca="1" si="78"/>
        <v>5</v>
      </c>
      <c r="Q54" s="30">
        <f t="shared" ca="1" si="79"/>
        <v>0</v>
      </c>
      <c r="R54" s="30">
        <f t="shared" ca="1" si="80"/>
        <v>-3</v>
      </c>
      <c r="S54" s="30">
        <f t="shared" ca="1" si="81"/>
        <v>45</v>
      </c>
      <c r="T54" s="30">
        <f t="shared" ca="1" si="82"/>
        <v>-10</v>
      </c>
      <c r="U54" s="30">
        <f t="shared" ca="1" si="83"/>
        <v>5</v>
      </c>
      <c r="V54" s="30">
        <f t="shared" ca="1" si="84"/>
        <v>-2</v>
      </c>
      <c r="W54" s="30">
        <f t="shared" ca="1" si="85"/>
        <v>30</v>
      </c>
      <c r="X54" s="30">
        <f t="shared" ca="1" si="86"/>
        <v>19</v>
      </c>
      <c r="Y54" s="30">
        <f t="shared" ca="1" si="87"/>
        <v>21</v>
      </c>
      <c r="Z54" s="30">
        <f t="shared" ca="1" si="88"/>
        <v>30</v>
      </c>
      <c r="AA54" s="102" t="str">
        <f t="shared" ca="1" si="24"/>
        <v xml:space="preserve">30 + 9 ∙ 5 + 19 = </v>
      </c>
      <c r="AB54" s="101">
        <f t="shared" ca="1" si="25"/>
        <v>94</v>
      </c>
      <c r="AD54" s="105">
        <f t="shared" ca="1" si="89"/>
        <v>2</v>
      </c>
      <c r="AE54" s="105">
        <f t="shared" ca="1" si="90"/>
        <v>8</v>
      </c>
      <c r="AF54" s="105">
        <f t="shared" ca="1" si="91"/>
        <v>-3</v>
      </c>
      <c r="AG54" s="105">
        <f t="shared" ca="1" si="92"/>
        <v>-3</v>
      </c>
      <c r="AH54" s="105">
        <f t="shared" ca="1" si="93"/>
        <v>8</v>
      </c>
      <c r="AI54" s="105">
        <f t="shared" ca="1" si="94"/>
        <v>-24</v>
      </c>
      <c r="AJ54" s="105">
        <f t="shared" ca="1" si="95"/>
        <v>9</v>
      </c>
      <c r="AK54" s="105">
        <f t="shared" ca="1" si="96"/>
        <v>-3</v>
      </c>
      <c r="AL54" s="105">
        <f t="shared" ca="1" si="97"/>
        <v>-3</v>
      </c>
      <c r="AM54" s="105">
        <f t="shared" ca="1" si="98"/>
        <v>11</v>
      </c>
      <c r="AN54" s="105">
        <f t="shared" ca="1" si="99"/>
        <v>26</v>
      </c>
      <c r="AO54" s="105">
        <f t="shared" ca="1" si="100"/>
        <v>40</v>
      </c>
      <c r="AP54" s="105">
        <f t="shared" ca="1" si="101"/>
        <v>40</v>
      </c>
      <c r="AQ54" s="102" t="str">
        <f t="shared" ca="1" si="27"/>
        <v xml:space="preserve">11 + 8 ∙ (−3) = </v>
      </c>
      <c r="AR54" s="101">
        <f t="shared" ca="1" si="28"/>
        <v>-13</v>
      </c>
      <c r="AS54" s="100"/>
      <c r="AT54" s="101">
        <f t="shared" ca="1" si="210"/>
        <v>7</v>
      </c>
      <c r="AU54" s="101">
        <f t="shared" ca="1" si="211"/>
        <v>9</v>
      </c>
      <c r="AV54" s="101">
        <f t="shared" ca="1" si="211"/>
        <v>5</v>
      </c>
      <c r="AW54" s="101">
        <f t="shared" ca="1" si="211"/>
        <v>0</v>
      </c>
      <c r="AX54" s="101">
        <f t="shared" ca="1" si="211"/>
        <v>-3</v>
      </c>
      <c r="AY54" s="101">
        <f t="shared" ca="1" si="102"/>
        <v>45</v>
      </c>
      <c r="AZ54" s="101">
        <f t="shared" ca="1" si="103"/>
        <v>-10</v>
      </c>
      <c r="BA54" s="101">
        <f t="shared" ca="1" si="104"/>
        <v>5</v>
      </c>
      <c r="BB54" s="101">
        <f t="shared" ca="1" si="105"/>
        <v>-2</v>
      </c>
      <c r="BC54" s="101">
        <f t="shared" ca="1" si="212"/>
        <v>30</v>
      </c>
      <c r="BD54" s="101">
        <f t="shared" ca="1" si="212"/>
        <v>19</v>
      </c>
      <c r="BE54" s="101">
        <f t="shared" ca="1" si="212"/>
        <v>21</v>
      </c>
      <c r="BF54" s="101">
        <f t="shared" ca="1" si="212"/>
        <v>30</v>
      </c>
      <c r="BG54" s="50">
        <f t="shared" ca="1" si="213"/>
        <v>9</v>
      </c>
      <c r="BH54" s="50">
        <f t="shared" ca="1" si="213"/>
        <v>-2</v>
      </c>
      <c r="BI54" s="100"/>
      <c r="BJ54" s="101">
        <f t="shared" ca="1" si="214"/>
        <v>2</v>
      </c>
      <c r="BK54" s="101">
        <f t="shared" ca="1" si="215"/>
        <v>8</v>
      </c>
      <c r="BL54" s="101">
        <f t="shared" ca="1" si="215"/>
        <v>-3</v>
      </c>
      <c r="BM54" s="101">
        <f t="shared" ca="1" si="215"/>
        <v>-3</v>
      </c>
      <c r="BN54" s="101">
        <f t="shared" ca="1" si="215"/>
        <v>8</v>
      </c>
      <c r="BO54" s="101">
        <f t="shared" ca="1" si="107"/>
        <v>-24</v>
      </c>
      <c r="BP54" s="101">
        <f t="shared" ca="1" si="108"/>
        <v>9</v>
      </c>
      <c r="BQ54" s="101">
        <f t="shared" ca="1" si="109"/>
        <v>-3</v>
      </c>
      <c r="BR54" s="101">
        <f t="shared" ca="1" si="110"/>
        <v>-3</v>
      </c>
      <c r="BS54" s="101">
        <f t="shared" ca="1" si="216"/>
        <v>11</v>
      </c>
      <c r="BT54" s="101">
        <f t="shared" ca="1" si="216"/>
        <v>26</v>
      </c>
      <c r="BU54" s="101">
        <f t="shared" ca="1" si="216"/>
        <v>40</v>
      </c>
      <c r="BV54" s="101">
        <f t="shared" ca="1" si="216"/>
        <v>40</v>
      </c>
      <c r="BW54" s="50">
        <f t="shared" ca="1" si="217"/>
        <v>-1</v>
      </c>
      <c r="BX54" s="50">
        <f t="shared" ca="1" si="217"/>
        <v>-5</v>
      </c>
      <c r="BZ54" s="14" t="str">
        <f t="shared" ca="1" si="112"/>
        <v xml:space="preserve">9 ∙ 5 + 30 = </v>
      </c>
      <c r="CA54" s="14" t="str">
        <f t="shared" ca="1" si="113"/>
        <v xml:space="preserve">30 + 9 ∙ 5 = </v>
      </c>
      <c r="CB54" s="14" t="str">
        <f t="shared" ca="1" si="114"/>
        <v xml:space="preserve">9 ∙ 5 − 30 = </v>
      </c>
      <c r="CC54" s="14" t="str">
        <f t="shared" ca="1" si="115"/>
        <v xml:space="preserve">30 − 9 ∙ 5 = </v>
      </c>
      <c r="CD54" s="14" t="str">
        <f t="shared" ca="1" si="116"/>
        <v xml:space="preserve">9 ∙ 5 + 0 ∙ (−3) = </v>
      </c>
      <c r="CE54" s="14" t="str">
        <f t="shared" ca="1" si="117"/>
        <v xml:space="preserve">9 ∙ 5 − 0 ∙ (−3) = </v>
      </c>
      <c r="CF54" s="14" t="str">
        <f t="shared" ca="1" si="118"/>
        <v xml:space="preserve">30 + 9 ∙ 5 + 19 = </v>
      </c>
      <c r="CG54" s="14" t="str">
        <f t="shared" ca="1" si="119"/>
        <v xml:space="preserve">30 − 9 ∙ 5 + 19 = </v>
      </c>
      <c r="CH54" s="14" t="str">
        <f t="shared" ca="1" si="120"/>
        <v xml:space="preserve">30 + 9 ∙ 5 − 19 = </v>
      </c>
      <c r="CI54" s="14" t="str">
        <f t="shared" ca="1" si="121"/>
        <v xml:space="preserve">30 − 9 ∙ 5 − 19 = </v>
      </c>
      <c r="CJ54" s="14" t="str">
        <f t="shared" ca="1" si="122"/>
        <v xml:space="preserve">45 : 5 + 30 = </v>
      </c>
      <c r="CK54" s="14" t="str">
        <f t="shared" ca="1" si="123"/>
        <v xml:space="preserve">30 + 45 : 5 = </v>
      </c>
      <c r="CL54" s="14" t="str">
        <f t="shared" ca="1" si="124"/>
        <v xml:space="preserve">45 : 5 − 30 = </v>
      </c>
      <c r="CM54" s="14" t="str">
        <f t="shared" ca="1" si="125"/>
        <v xml:space="preserve">30 − 45 : 5 = </v>
      </c>
      <c r="CN54" s="14" t="str">
        <f t="shared" ca="1" si="126"/>
        <v xml:space="preserve">45 : 5 + (−10) : (−2) = </v>
      </c>
      <c r="CO54" s="14" t="str">
        <f t="shared" ca="1" si="127"/>
        <v xml:space="preserve">45 : 5 − (−10) : (−2) = </v>
      </c>
      <c r="CP54" s="14" t="str">
        <f t="shared" ca="1" si="128"/>
        <v xml:space="preserve">30 + 45 : 5 + 19 = </v>
      </c>
      <c r="CQ54" s="14" t="str">
        <f t="shared" ca="1" si="129"/>
        <v xml:space="preserve">30 − 45 : 5 + 19 = </v>
      </c>
      <c r="CR54" s="14" t="str">
        <f t="shared" ca="1" si="130"/>
        <v xml:space="preserve">30 + 45 : 5 − 19 = </v>
      </c>
      <c r="CS54" s="14" t="str">
        <f t="shared" ca="1" si="131"/>
        <v xml:space="preserve">30 − 45 : 5 − 19 = </v>
      </c>
      <c r="CT54" s="14" t="str">
        <f t="shared" ca="1" si="132"/>
        <v xml:space="preserve">9 ∙ 5 + 45 : 5 = </v>
      </c>
      <c r="CU54" s="14" t="str">
        <f t="shared" ca="1" si="133"/>
        <v xml:space="preserve">9 ∙ 5 − 45 : 5 = </v>
      </c>
      <c r="CV54" s="14" t="str">
        <f t="shared" ca="1" si="134"/>
        <v xml:space="preserve">45 : 5 + 9 ∙ 5 = </v>
      </c>
      <c r="CW54" s="14" t="str">
        <f t="shared" ca="1" si="135"/>
        <v xml:space="preserve">45 : 5 − 9 ∙ 5 = </v>
      </c>
      <c r="CX54" s="91">
        <f t="shared" ca="1" si="136"/>
        <v>9</v>
      </c>
      <c r="CY54" s="16">
        <f t="shared" ca="1" si="137"/>
        <v>5</v>
      </c>
      <c r="CZ54" s="16">
        <f t="shared" ca="1" si="138"/>
        <v>0</v>
      </c>
      <c r="DA54" s="16">
        <f t="shared" ca="1" si="139"/>
        <v>-3</v>
      </c>
      <c r="DB54" s="16">
        <f t="shared" ca="1" si="140"/>
        <v>45</v>
      </c>
      <c r="DC54" s="16">
        <f t="shared" ca="1" si="141"/>
        <v>-10</v>
      </c>
      <c r="DD54" s="16">
        <f t="shared" ca="1" si="142"/>
        <v>5</v>
      </c>
      <c r="DE54" s="16">
        <f t="shared" ca="1" si="143"/>
        <v>-2</v>
      </c>
      <c r="DF54" s="16">
        <f t="shared" ca="1" si="144"/>
        <v>30</v>
      </c>
      <c r="DG54" s="16">
        <f t="shared" ca="1" si="145"/>
        <v>19</v>
      </c>
      <c r="DH54" s="16">
        <f t="shared" ca="1" si="146"/>
        <v>21</v>
      </c>
      <c r="DI54" s="92">
        <f t="shared" ca="1" si="147"/>
        <v>30</v>
      </c>
      <c r="DJ54" s="91">
        <f t="shared" ca="1" si="148"/>
        <v>9</v>
      </c>
      <c r="DK54" s="16">
        <f t="shared" ca="1" si="149"/>
        <v>5</v>
      </c>
      <c r="DL54" s="16">
        <f t="shared" ca="1" si="150"/>
        <v>0</v>
      </c>
      <c r="DM54" s="16" t="str">
        <f t="shared" ca="1" si="151"/>
        <v>(−3)</v>
      </c>
      <c r="DN54" s="16">
        <f t="shared" ca="1" si="152"/>
        <v>45</v>
      </c>
      <c r="DO54" s="16" t="str">
        <f t="shared" ca="1" si="153"/>
        <v>(−10)</v>
      </c>
      <c r="DP54" s="16">
        <f t="shared" ca="1" si="154"/>
        <v>5</v>
      </c>
      <c r="DQ54" s="16" t="str">
        <f t="shared" ca="1" si="155"/>
        <v>(−2)</v>
      </c>
      <c r="DR54" s="16">
        <f t="shared" ca="1" si="156"/>
        <v>30</v>
      </c>
      <c r="DS54" s="16">
        <f t="shared" ca="1" si="157"/>
        <v>19</v>
      </c>
      <c r="DT54" s="16">
        <f t="shared" ca="1" si="158"/>
        <v>21</v>
      </c>
      <c r="DU54" s="92">
        <f t="shared" ca="1" si="159"/>
        <v>30</v>
      </c>
      <c r="DV54" s="14">
        <f t="shared" ca="1" si="160"/>
        <v>9</v>
      </c>
      <c r="DW54" s="14">
        <f t="shared" ca="1" si="161"/>
        <v>5</v>
      </c>
      <c r="DX54" s="14">
        <f t="shared" ca="1" si="162"/>
        <v>0</v>
      </c>
      <c r="DY54" s="14" t="str">
        <f t="shared" ca="1" si="163"/>
        <v>−3</v>
      </c>
      <c r="DZ54" s="14">
        <f t="shared" ca="1" si="164"/>
        <v>45</v>
      </c>
      <c r="EA54" s="14" t="str">
        <f t="shared" ca="1" si="165"/>
        <v>−10</v>
      </c>
      <c r="EB54" s="14">
        <f t="shared" ca="1" si="166"/>
        <v>5</v>
      </c>
      <c r="EC54" s="14" t="str">
        <f t="shared" ca="1" si="167"/>
        <v>−2</v>
      </c>
      <c r="ED54" s="14">
        <f t="shared" ca="1" si="168"/>
        <v>30</v>
      </c>
      <c r="EE54" s="14">
        <f t="shared" ca="1" si="169"/>
        <v>19</v>
      </c>
      <c r="EF54" s="14">
        <f t="shared" ca="1" si="170"/>
        <v>21</v>
      </c>
      <c r="EG54" s="14">
        <f t="shared" ca="1" si="171"/>
        <v>30</v>
      </c>
      <c r="EH54" s="91">
        <f t="shared" ca="1" si="40"/>
        <v>9</v>
      </c>
      <c r="EI54" s="16">
        <f t="shared" ca="1" si="41"/>
        <v>5</v>
      </c>
      <c r="EJ54" s="16">
        <f t="shared" ca="1" si="42"/>
        <v>0</v>
      </c>
      <c r="EK54" s="92" t="str">
        <f t="shared" ca="1" si="43"/>
        <v>(−3)</v>
      </c>
      <c r="EL54" s="14">
        <f t="shared" ca="1" si="218"/>
        <v>9</v>
      </c>
      <c r="EM54" s="14">
        <f t="shared" ca="1" si="218"/>
        <v>8</v>
      </c>
      <c r="EN54" s="91">
        <f t="shared" ca="1" si="45"/>
        <v>5</v>
      </c>
      <c r="EO54" s="92" t="str">
        <f t="shared" ca="1" si="46"/>
        <v>(−2)</v>
      </c>
      <c r="EP54" s="101">
        <f t="shared" ca="1" si="47"/>
        <v>45</v>
      </c>
      <c r="EQ54" s="101" t="str">
        <f t="shared" ca="1" si="48"/>
        <v>−10</v>
      </c>
      <c r="ER54" s="91">
        <f t="shared" ca="1" si="49"/>
        <v>45</v>
      </c>
      <c r="ES54" s="92" t="str">
        <f t="shared" ca="1" si="50"/>
        <v>(−10)</v>
      </c>
      <c r="ET54" s="14"/>
      <c r="EU54" s="14" t="str">
        <f t="shared" ca="1" si="172"/>
        <v xml:space="preserve">8 ∙ (−3) + 11 = </v>
      </c>
      <c r="EV54" s="14" t="str">
        <f t="shared" ca="1" si="173"/>
        <v xml:space="preserve">11 + 8 ∙ (−3) = </v>
      </c>
      <c r="EW54" s="14" t="str">
        <f t="shared" ca="1" si="174"/>
        <v xml:space="preserve">8 ∙ (−3) − 11 = </v>
      </c>
      <c r="EX54" s="14" t="str">
        <f t="shared" ca="1" si="175"/>
        <v xml:space="preserve">11 − 8 ∙ (−3) = </v>
      </c>
      <c r="EY54" s="14" t="str">
        <f t="shared" ca="1" si="176"/>
        <v xml:space="preserve">8 ∙ (−3) + (−3) ∙ 8 = </v>
      </c>
      <c r="EZ54" s="14" t="str">
        <f t="shared" ca="1" si="177"/>
        <v xml:space="preserve">8 ∙ (−3) − (−3) ∙ 8 = </v>
      </c>
      <c r="FA54" s="14" t="str">
        <f t="shared" ca="1" si="178"/>
        <v xml:space="preserve">11 + 8 ∙ (−3) + 26 = </v>
      </c>
      <c r="FB54" s="14" t="str">
        <f t="shared" ca="1" si="179"/>
        <v xml:space="preserve">11 − 8 ∙ (−3) + 26 = </v>
      </c>
      <c r="FC54" s="14" t="str">
        <f t="shared" ca="1" si="180"/>
        <v xml:space="preserve">11 + 8 ∙ (−3) − 26 = </v>
      </c>
      <c r="FD54" s="14" t="str">
        <f t="shared" ca="1" si="181"/>
        <v xml:space="preserve">11 − 8 ∙ (−3) − 26 = </v>
      </c>
      <c r="FE54" s="14" t="str">
        <f t="shared" ca="1" si="182"/>
        <v xml:space="preserve">−24 : (−3) + 11 = </v>
      </c>
      <c r="FF54" s="14" t="str">
        <f t="shared" ca="1" si="183"/>
        <v xml:space="preserve">11 + (−24) : (−3) = </v>
      </c>
      <c r="FG54" s="14" t="str">
        <f t="shared" ca="1" si="184"/>
        <v xml:space="preserve">−24 : (−3) − 11 = </v>
      </c>
      <c r="FH54" s="14" t="str">
        <f t="shared" ca="1" si="185"/>
        <v xml:space="preserve">11 − (−24) : (−3) = </v>
      </c>
      <c r="FI54" s="14" t="str">
        <f t="shared" ca="1" si="186"/>
        <v xml:space="preserve">−24 : (−3) + 9 : (−3) = </v>
      </c>
      <c r="FJ54" s="14" t="str">
        <f t="shared" ca="1" si="187"/>
        <v xml:space="preserve">−24 : (−3) − 9 : (−3) = </v>
      </c>
      <c r="FK54" s="14" t="str">
        <f t="shared" ca="1" si="188"/>
        <v xml:space="preserve">11 + (−24) : (−3) + 26 = </v>
      </c>
      <c r="FL54" s="14" t="str">
        <f t="shared" ca="1" si="189"/>
        <v xml:space="preserve">11 − (−24) : (−3) + 26 = </v>
      </c>
      <c r="FM54" s="14" t="str">
        <f t="shared" ca="1" si="190"/>
        <v xml:space="preserve">11 + (−24) : (−3) − 26 = </v>
      </c>
      <c r="FN54" s="14" t="str">
        <f t="shared" ca="1" si="191"/>
        <v xml:space="preserve">11 − (−24) : (−3) − 26 = </v>
      </c>
      <c r="FO54" s="14" t="str">
        <f t="shared" ca="1" si="192"/>
        <v xml:space="preserve">8 ∙ (−3) + (−24) : (−3) = </v>
      </c>
      <c r="FP54" s="14" t="str">
        <f t="shared" ca="1" si="193"/>
        <v xml:space="preserve">8 ∙ (−3) − (−24) : (−3) = </v>
      </c>
      <c r="FQ54" s="14" t="str">
        <f t="shared" ca="1" si="194"/>
        <v xml:space="preserve">−24 : (−3) + 8 ∙ (−3) = </v>
      </c>
      <c r="FR54" s="14" t="str">
        <f t="shared" ca="1" si="195"/>
        <v xml:space="preserve">−24 : (−3) − 8 ∙ (−3) = </v>
      </c>
      <c r="FS54" s="91">
        <f t="shared" ca="1" si="196"/>
        <v>8</v>
      </c>
      <c r="FT54" s="16">
        <f t="shared" ca="1" si="197"/>
        <v>-3</v>
      </c>
      <c r="FU54" s="16">
        <f t="shared" ca="1" si="198"/>
        <v>-3</v>
      </c>
      <c r="FV54" s="16">
        <f t="shared" ca="1" si="199"/>
        <v>8</v>
      </c>
      <c r="FW54" s="16">
        <f t="shared" ca="1" si="200"/>
        <v>-24</v>
      </c>
      <c r="FX54" s="16">
        <f t="shared" ca="1" si="201"/>
        <v>9</v>
      </c>
      <c r="FY54" s="16">
        <f t="shared" ca="1" si="202"/>
        <v>-3</v>
      </c>
      <c r="FZ54" s="16">
        <f t="shared" ca="1" si="203"/>
        <v>-3</v>
      </c>
      <c r="GA54" s="16">
        <f t="shared" ca="1" si="204"/>
        <v>11</v>
      </c>
      <c r="GB54" s="16">
        <f t="shared" ca="1" si="205"/>
        <v>26</v>
      </c>
      <c r="GC54" s="16">
        <f t="shared" ca="1" si="206"/>
        <v>40</v>
      </c>
      <c r="GD54" s="92">
        <f t="shared" ca="1" si="207"/>
        <v>40</v>
      </c>
      <c r="GE54" s="91">
        <f t="shared" ca="1" si="208"/>
        <v>8</v>
      </c>
      <c r="GF54" s="16" t="str">
        <f t="shared" ca="1" si="52"/>
        <v>(−3)</v>
      </c>
      <c r="GG54" s="16" t="str">
        <f t="shared" ca="1" si="53"/>
        <v>(−3)</v>
      </c>
      <c r="GH54" s="16">
        <f t="shared" ca="1" si="54"/>
        <v>8</v>
      </c>
      <c r="GI54" s="16" t="str">
        <f t="shared" ca="1" si="55"/>
        <v>(−24)</v>
      </c>
      <c r="GJ54" s="16">
        <f t="shared" ca="1" si="56"/>
        <v>9</v>
      </c>
      <c r="GK54" s="16" t="str">
        <f t="shared" ca="1" si="57"/>
        <v>(−3)</v>
      </c>
      <c r="GL54" s="16" t="str">
        <f t="shared" ca="1" si="58"/>
        <v>(−3)</v>
      </c>
      <c r="GM54" s="16">
        <f t="shared" ca="1" si="59"/>
        <v>11</v>
      </c>
      <c r="GN54" s="16">
        <f t="shared" ca="1" si="60"/>
        <v>26</v>
      </c>
      <c r="GO54" s="16">
        <f t="shared" ca="1" si="61"/>
        <v>40</v>
      </c>
      <c r="GP54" s="92">
        <f t="shared" ca="1" si="62"/>
        <v>40</v>
      </c>
      <c r="GQ54" s="14">
        <f t="shared" ca="1" si="209"/>
        <v>8</v>
      </c>
      <c r="GR54" s="14" t="str">
        <f t="shared" ca="1" si="63"/>
        <v>−3</v>
      </c>
      <c r="GS54" s="14" t="str">
        <f t="shared" ca="1" si="64"/>
        <v>−3</v>
      </c>
      <c r="GT54" s="14">
        <f t="shared" ca="1" si="65"/>
        <v>8</v>
      </c>
      <c r="GU54" s="14" t="str">
        <f t="shared" ca="1" si="66"/>
        <v>−24</v>
      </c>
      <c r="GV54" s="14">
        <f t="shared" ca="1" si="67"/>
        <v>9</v>
      </c>
      <c r="GW54" s="14" t="str">
        <f t="shared" ca="1" si="68"/>
        <v>−3</v>
      </c>
      <c r="GX54" s="14" t="str">
        <f t="shared" ca="1" si="69"/>
        <v>−3</v>
      </c>
      <c r="GY54" s="14">
        <f t="shared" ca="1" si="70"/>
        <v>11</v>
      </c>
      <c r="GZ54" s="14">
        <f t="shared" ca="1" si="71"/>
        <v>26</v>
      </c>
      <c r="HA54" s="14">
        <f t="shared" ca="1" si="72"/>
        <v>40</v>
      </c>
      <c r="HB54" s="14">
        <f t="shared" ca="1" si="73"/>
        <v>40</v>
      </c>
    </row>
    <row r="55" spans="1:210" ht="69.95" customHeight="1" x14ac:dyDescent="0.25">
      <c r="A55" s="1" t="s">
        <v>31</v>
      </c>
      <c r="B55" s="2" t="str">
        <f t="shared" ca="1" si="74"/>
        <v xml:space="preserve">8 ∙ 8 − 8 ∙ (−6) = </v>
      </c>
      <c r="C55" s="2"/>
      <c r="D55" s="2"/>
      <c r="E55" s="2"/>
      <c r="F55" s="2"/>
      <c r="G55" s="1" t="s">
        <v>40</v>
      </c>
      <c r="H55" s="2" t="str">
        <f t="shared" ca="1" si="75"/>
        <v xml:space="preserve">8 ∙ (−2) − 2 ∙ 5 = </v>
      </c>
      <c r="I55" s="2"/>
      <c r="J55" s="2"/>
      <c r="K55" s="2"/>
      <c r="M55" s="63"/>
      <c r="N55" s="30">
        <f t="shared" ca="1" si="76"/>
        <v>6</v>
      </c>
      <c r="O55" s="30">
        <f t="shared" ca="1" si="77"/>
        <v>8</v>
      </c>
      <c r="P55" s="30">
        <f t="shared" ca="1" si="78"/>
        <v>8</v>
      </c>
      <c r="Q55" s="30">
        <f t="shared" ca="1" si="79"/>
        <v>8</v>
      </c>
      <c r="R55" s="30">
        <f t="shared" ca="1" si="80"/>
        <v>-6</v>
      </c>
      <c r="S55" s="30">
        <f t="shared" ca="1" si="81"/>
        <v>64</v>
      </c>
      <c r="T55" s="30">
        <f t="shared" ca="1" si="82"/>
        <v>64</v>
      </c>
      <c r="U55" s="30">
        <f t="shared" ca="1" si="83"/>
        <v>8</v>
      </c>
      <c r="V55" s="30">
        <f t="shared" ca="1" si="84"/>
        <v>8</v>
      </c>
      <c r="W55" s="30">
        <f t="shared" ca="1" si="85"/>
        <v>3</v>
      </c>
      <c r="X55" s="30">
        <f t="shared" ca="1" si="86"/>
        <v>26</v>
      </c>
      <c r="Y55" s="30">
        <f t="shared" ca="1" si="87"/>
        <v>20</v>
      </c>
      <c r="Z55" s="30">
        <f t="shared" ca="1" si="88"/>
        <v>27</v>
      </c>
      <c r="AA55" s="102" t="str">
        <f t="shared" ca="1" si="24"/>
        <v xml:space="preserve">8 ∙ 8 − 8 ∙ (−6) = </v>
      </c>
      <c r="AB55" s="101">
        <f t="shared" ca="1" si="25"/>
        <v>112</v>
      </c>
      <c r="AD55" s="105">
        <f t="shared" ca="1" si="89"/>
        <v>6</v>
      </c>
      <c r="AE55" s="105">
        <f t="shared" ca="1" si="90"/>
        <v>8</v>
      </c>
      <c r="AF55" s="105">
        <f t="shared" ca="1" si="91"/>
        <v>-2</v>
      </c>
      <c r="AG55" s="105">
        <f t="shared" ca="1" si="92"/>
        <v>2</v>
      </c>
      <c r="AH55" s="105">
        <f t="shared" ca="1" si="93"/>
        <v>5</v>
      </c>
      <c r="AI55" s="105">
        <f t="shared" ca="1" si="94"/>
        <v>-16</v>
      </c>
      <c r="AJ55" s="105">
        <f t="shared" ca="1" si="95"/>
        <v>-4</v>
      </c>
      <c r="AK55" s="105">
        <f t="shared" ca="1" si="96"/>
        <v>-2</v>
      </c>
      <c r="AL55" s="105">
        <f t="shared" ca="1" si="97"/>
        <v>2</v>
      </c>
      <c r="AM55" s="105">
        <f t="shared" ca="1" si="98"/>
        <v>12</v>
      </c>
      <c r="AN55" s="105">
        <f t="shared" ca="1" si="99"/>
        <v>16</v>
      </c>
      <c r="AO55" s="105">
        <f t="shared" ca="1" si="100"/>
        <v>34</v>
      </c>
      <c r="AP55" s="105">
        <f t="shared" ca="1" si="101"/>
        <v>25</v>
      </c>
      <c r="AQ55" s="102" t="str">
        <f t="shared" ca="1" si="27"/>
        <v xml:space="preserve">8 ∙ (−2) − 2 ∙ 5 = </v>
      </c>
      <c r="AR55" s="101">
        <f t="shared" ca="1" si="28"/>
        <v>-26</v>
      </c>
      <c r="AS55" s="100"/>
      <c r="AT55" s="101">
        <f t="shared" ca="1" si="210"/>
        <v>6</v>
      </c>
      <c r="AU55" s="101">
        <f t="shared" ca="1" si="211"/>
        <v>8</v>
      </c>
      <c r="AV55" s="101">
        <f t="shared" ca="1" si="211"/>
        <v>8</v>
      </c>
      <c r="AW55" s="101">
        <f t="shared" ca="1" si="211"/>
        <v>8</v>
      </c>
      <c r="AX55" s="101">
        <f t="shared" ca="1" si="211"/>
        <v>-6</v>
      </c>
      <c r="AY55" s="101">
        <f t="shared" ca="1" si="102"/>
        <v>64</v>
      </c>
      <c r="AZ55" s="101">
        <f t="shared" ca="1" si="103"/>
        <v>64</v>
      </c>
      <c r="BA55" s="101">
        <f t="shared" ca="1" si="104"/>
        <v>8</v>
      </c>
      <c r="BB55" s="101">
        <f t="shared" ca="1" si="105"/>
        <v>8</v>
      </c>
      <c r="BC55" s="101">
        <f t="shared" ca="1" si="212"/>
        <v>3</v>
      </c>
      <c r="BD55" s="101">
        <f t="shared" ca="1" si="212"/>
        <v>26</v>
      </c>
      <c r="BE55" s="101">
        <f t="shared" ca="1" si="212"/>
        <v>20</v>
      </c>
      <c r="BF55" s="101">
        <f t="shared" ca="1" si="212"/>
        <v>27</v>
      </c>
      <c r="BG55" s="50">
        <f t="shared" ca="1" si="213"/>
        <v>-3</v>
      </c>
      <c r="BH55" s="50">
        <f t="shared" ca="1" si="213"/>
        <v>-9</v>
      </c>
      <c r="BI55" s="100"/>
      <c r="BJ55" s="101">
        <f t="shared" ca="1" si="214"/>
        <v>6</v>
      </c>
      <c r="BK55" s="101">
        <f t="shared" ca="1" si="215"/>
        <v>8</v>
      </c>
      <c r="BL55" s="101">
        <f t="shared" ca="1" si="215"/>
        <v>-2</v>
      </c>
      <c r="BM55" s="101">
        <f t="shared" ca="1" si="215"/>
        <v>2</v>
      </c>
      <c r="BN55" s="101">
        <f t="shared" ca="1" si="215"/>
        <v>5</v>
      </c>
      <c r="BO55" s="101">
        <f t="shared" ca="1" si="107"/>
        <v>-16</v>
      </c>
      <c r="BP55" s="101">
        <f t="shared" ca="1" si="108"/>
        <v>-4</v>
      </c>
      <c r="BQ55" s="101">
        <f t="shared" ca="1" si="109"/>
        <v>-2</v>
      </c>
      <c r="BR55" s="101">
        <f t="shared" ca="1" si="110"/>
        <v>2</v>
      </c>
      <c r="BS55" s="101">
        <f t="shared" ca="1" si="216"/>
        <v>12</v>
      </c>
      <c r="BT55" s="101">
        <f t="shared" ca="1" si="216"/>
        <v>16</v>
      </c>
      <c r="BU55" s="101">
        <f t="shared" ca="1" si="216"/>
        <v>34</v>
      </c>
      <c r="BV55" s="101">
        <f t="shared" ca="1" si="216"/>
        <v>25</v>
      </c>
      <c r="BW55" s="50">
        <f t="shared" ca="1" si="217"/>
        <v>6</v>
      </c>
      <c r="BX55" s="50">
        <f t="shared" ca="1" si="217"/>
        <v>-7</v>
      </c>
      <c r="BZ55" s="14" t="str">
        <f t="shared" ca="1" si="112"/>
        <v xml:space="preserve">8 ∙ 8 + 3 = </v>
      </c>
      <c r="CA55" s="14" t="str">
        <f t="shared" ca="1" si="113"/>
        <v xml:space="preserve">3 + 8 ∙ 8 = </v>
      </c>
      <c r="CB55" s="14" t="str">
        <f t="shared" ca="1" si="114"/>
        <v xml:space="preserve">8 ∙ 8 − 3 = </v>
      </c>
      <c r="CC55" s="14" t="str">
        <f t="shared" ca="1" si="115"/>
        <v xml:space="preserve">3 − 8 ∙ 8 = </v>
      </c>
      <c r="CD55" s="14" t="str">
        <f t="shared" ca="1" si="116"/>
        <v xml:space="preserve">8 ∙ 8 + 8 ∙ (−6) = </v>
      </c>
      <c r="CE55" s="14" t="str">
        <f t="shared" ca="1" si="117"/>
        <v xml:space="preserve">8 ∙ 8 − 8 ∙ (−6) = </v>
      </c>
      <c r="CF55" s="14" t="str">
        <f t="shared" ca="1" si="118"/>
        <v xml:space="preserve">3 + 8 ∙ 8 + 26 = </v>
      </c>
      <c r="CG55" s="14" t="str">
        <f t="shared" ca="1" si="119"/>
        <v xml:space="preserve">3 − 8 ∙ 8 + 26 = </v>
      </c>
      <c r="CH55" s="14" t="str">
        <f t="shared" ca="1" si="120"/>
        <v xml:space="preserve">3 + 8 ∙ 8 − 26 = </v>
      </c>
      <c r="CI55" s="14" t="str">
        <f t="shared" ca="1" si="121"/>
        <v xml:space="preserve">3 − 8 ∙ 8 − 26 = </v>
      </c>
      <c r="CJ55" s="14" t="str">
        <f t="shared" ca="1" si="122"/>
        <v xml:space="preserve">64 : 8 + 3 = </v>
      </c>
      <c r="CK55" s="14" t="str">
        <f t="shared" ca="1" si="123"/>
        <v xml:space="preserve">3 + 64 : 8 = </v>
      </c>
      <c r="CL55" s="14" t="str">
        <f t="shared" ca="1" si="124"/>
        <v xml:space="preserve">64 : 8 − 3 = </v>
      </c>
      <c r="CM55" s="14" t="str">
        <f t="shared" ca="1" si="125"/>
        <v xml:space="preserve">3 − 64 : 8 = </v>
      </c>
      <c r="CN55" s="14" t="str">
        <f t="shared" ca="1" si="126"/>
        <v xml:space="preserve">64 : 8 + 64 : 8 = </v>
      </c>
      <c r="CO55" s="14" t="str">
        <f t="shared" ca="1" si="127"/>
        <v xml:space="preserve">64 : 8 − 64 : 8 = </v>
      </c>
      <c r="CP55" s="14" t="str">
        <f t="shared" ca="1" si="128"/>
        <v xml:space="preserve">3 + 64 : 8 + 26 = </v>
      </c>
      <c r="CQ55" s="14" t="str">
        <f t="shared" ca="1" si="129"/>
        <v xml:space="preserve">3 − 64 : 8 + 26 = </v>
      </c>
      <c r="CR55" s="14" t="str">
        <f t="shared" ca="1" si="130"/>
        <v xml:space="preserve">3 + 64 : 8 − 26 = </v>
      </c>
      <c r="CS55" s="14" t="str">
        <f t="shared" ca="1" si="131"/>
        <v xml:space="preserve">3 − 64 : 8 − 26 = </v>
      </c>
      <c r="CT55" s="14" t="str">
        <f t="shared" ca="1" si="132"/>
        <v xml:space="preserve">8 ∙ 8 + 64 : 8 = </v>
      </c>
      <c r="CU55" s="14" t="str">
        <f t="shared" ca="1" si="133"/>
        <v xml:space="preserve">8 ∙ 8 − 64 : 8 = </v>
      </c>
      <c r="CV55" s="14" t="str">
        <f t="shared" ca="1" si="134"/>
        <v xml:space="preserve">64 : 8 + 8 ∙ 8 = </v>
      </c>
      <c r="CW55" s="14" t="str">
        <f t="shared" ca="1" si="135"/>
        <v xml:space="preserve">64 : 8 − 8 ∙ 8 = </v>
      </c>
      <c r="CX55" s="91">
        <f t="shared" ca="1" si="136"/>
        <v>8</v>
      </c>
      <c r="CY55" s="16">
        <f t="shared" ca="1" si="137"/>
        <v>8</v>
      </c>
      <c r="CZ55" s="16">
        <f t="shared" ca="1" si="138"/>
        <v>8</v>
      </c>
      <c r="DA55" s="16">
        <f t="shared" ca="1" si="139"/>
        <v>-6</v>
      </c>
      <c r="DB55" s="16">
        <f t="shared" ca="1" si="140"/>
        <v>64</v>
      </c>
      <c r="DC55" s="16">
        <f t="shared" ca="1" si="141"/>
        <v>64</v>
      </c>
      <c r="DD55" s="16">
        <f t="shared" ca="1" si="142"/>
        <v>8</v>
      </c>
      <c r="DE55" s="16">
        <f t="shared" ca="1" si="143"/>
        <v>8</v>
      </c>
      <c r="DF55" s="16">
        <f t="shared" ca="1" si="144"/>
        <v>3</v>
      </c>
      <c r="DG55" s="16">
        <f t="shared" ca="1" si="145"/>
        <v>26</v>
      </c>
      <c r="DH55" s="16">
        <f t="shared" ca="1" si="146"/>
        <v>20</v>
      </c>
      <c r="DI55" s="92">
        <f t="shared" ca="1" si="147"/>
        <v>27</v>
      </c>
      <c r="DJ55" s="91">
        <f t="shared" ca="1" si="148"/>
        <v>8</v>
      </c>
      <c r="DK55" s="16">
        <f t="shared" ca="1" si="149"/>
        <v>8</v>
      </c>
      <c r="DL55" s="16">
        <f t="shared" ca="1" si="150"/>
        <v>8</v>
      </c>
      <c r="DM55" s="16" t="str">
        <f t="shared" ca="1" si="151"/>
        <v>(−6)</v>
      </c>
      <c r="DN55" s="16">
        <f t="shared" ca="1" si="152"/>
        <v>64</v>
      </c>
      <c r="DO55" s="16">
        <f t="shared" ca="1" si="153"/>
        <v>64</v>
      </c>
      <c r="DP55" s="16">
        <f t="shared" ca="1" si="154"/>
        <v>8</v>
      </c>
      <c r="DQ55" s="16">
        <f t="shared" ca="1" si="155"/>
        <v>8</v>
      </c>
      <c r="DR55" s="16">
        <f t="shared" ca="1" si="156"/>
        <v>3</v>
      </c>
      <c r="DS55" s="16">
        <f t="shared" ca="1" si="157"/>
        <v>26</v>
      </c>
      <c r="DT55" s="16">
        <f t="shared" ca="1" si="158"/>
        <v>20</v>
      </c>
      <c r="DU55" s="92">
        <f t="shared" ca="1" si="159"/>
        <v>27</v>
      </c>
      <c r="DV55" s="14">
        <f t="shared" ca="1" si="160"/>
        <v>8</v>
      </c>
      <c r="DW55" s="14">
        <f t="shared" ca="1" si="161"/>
        <v>8</v>
      </c>
      <c r="DX55" s="14">
        <f t="shared" ca="1" si="162"/>
        <v>8</v>
      </c>
      <c r="DY55" s="14" t="str">
        <f t="shared" ca="1" si="163"/>
        <v>−6</v>
      </c>
      <c r="DZ55" s="14">
        <f t="shared" ca="1" si="164"/>
        <v>64</v>
      </c>
      <c r="EA55" s="14">
        <f t="shared" ca="1" si="165"/>
        <v>64</v>
      </c>
      <c r="EB55" s="14">
        <f t="shared" ca="1" si="166"/>
        <v>8</v>
      </c>
      <c r="EC55" s="14">
        <f t="shared" ca="1" si="167"/>
        <v>8</v>
      </c>
      <c r="ED55" s="14">
        <f t="shared" ca="1" si="168"/>
        <v>3</v>
      </c>
      <c r="EE55" s="14">
        <f t="shared" ca="1" si="169"/>
        <v>26</v>
      </c>
      <c r="EF55" s="14">
        <f t="shared" ca="1" si="170"/>
        <v>20</v>
      </c>
      <c r="EG55" s="14">
        <f t="shared" ca="1" si="171"/>
        <v>27</v>
      </c>
      <c r="EH55" s="91">
        <f t="shared" ca="1" si="40"/>
        <v>8</v>
      </c>
      <c r="EI55" s="16">
        <f t="shared" ca="1" si="41"/>
        <v>8</v>
      </c>
      <c r="EJ55" s="16">
        <f t="shared" ca="1" si="42"/>
        <v>8</v>
      </c>
      <c r="EK55" s="92" t="str">
        <f t="shared" ca="1" si="43"/>
        <v>(−6)</v>
      </c>
      <c r="EL55" s="14">
        <f t="shared" ca="1" si="218"/>
        <v>8</v>
      </c>
      <c r="EM55" s="14">
        <f t="shared" ca="1" si="218"/>
        <v>2</v>
      </c>
      <c r="EN55" s="91">
        <f t="shared" ca="1" si="45"/>
        <v>8</v>
      </c>
      <c r="EO55" s="92">
        <f t="shared" ca="1" si="46"/>
        <v>8</v>
      </c>
      <c r="EP55" s="101">
        <f t="shared" ca="1" si="47"/>
        <v>64</v>
      </c>
      <c r="EQ55" s="101">
        <f t="shared" ca="1" si="48"/>
        <v>64</v>
      </c>
      <c r="ER55" s="91">
        <f t="shared" ca="1" si="49"/>
        <v>64</v>
      </c>
      <c r="ES55" s="92">
        <f t="shared" ca="1" si="50"/>
        <v>64</v>
      </c>
      <c r="ET55" s="14"/>
      <c r="EU55" s="14" t="str">
        <f t="shared" ca="1" si="172"/>
        <v xml:space="preserve">8 ∙ (−2) + 12 = </v>
      </c>
      <c r="EV55" s="14" t="str">
        <f t="shared" ca="1" si="173"/>
        <v xml:space="preserve">12 + 8 ∙ (−2) = </v>
      </c>
      <c r="EW55" s="14" t="str">
        <f t="shared" ca="1" si="174"/>
        <v xml:space="preserve">8 ∙ (−2) − 12 = </v>
      </c>
      <c r="EX55" s="14" t="str">
        <f t="shared" ca="1" si="175"/>
        <v xml:space="preserve">12 − 8 ∙ (−2) = </v>
      </c>
      <c r="EY55" s="14" t="str">
        <f t="shared" ca="1" si="176"/>
        <v xml:space="preserve">8 ∙ (−2) + 2 ∙ 5 = </v>
      </c>
      <c r="EZ55" s="14" t="str">
        <f t="shared" ca="1" si="177"/>
        <v xml:space="preserve">8 ∙ (−2) − 2 ∙ 5 = </v>
      </c>
      <c r="FA55" s="14" t="str">
        <f t="shared" ca="1" si="178"/>
        <v xml:space="preserve">12 + 8 ∙ (−2) + 16 = </v>
      </c>
      <c r="FB55" s="14" t="str">
        <f t="shared" ca="1" si="179"/>
        <v xml:space="preserve">12 − 8 ∙ (−2) + 16 = </v>
      </c>
      <c r="FC55" s="14" t="str">
        <f t="shared" ca="1" si="180"/>
        <v xml:space="preserve">12 + 8 ∙ (−2) − 16 = </v>
      </c>
      <c r="FD55" s="14" t="str">
        <f t="shared" ca="1" si="181"/>
        <v xml:space="preserve">12 − 8 ∙ (−2) − 16 = </v>
      </c>
      <c r="FE55" s="14" t="str">
        <f t="shared" ca="1" si="182"/>
        <v xml:space="preserve">−16 : (−2) + 12 = </v>
      </c>
      <c r="FF55" s="14" t="str">
        <f t="shared" ca="1" si="183"/>
        <v xml:space="preserve">12 + (−16) : (−2) = </v>
      </c>
      <c r="FG55" s="14" t="str">
        <f t="shared" ca="1" si="184"/>
        <v xml:space="preserve">−16 : (−2) − 12 = </v>
      </c>
      <c r="FH55" s="14" t="str">
        <f t="shared" ca="1" si="185"/>
        <v xml:space="preserve">12 − (−16) : (−2) = </v>
      </c>
      <c r="FI55" s="14" t="str">
        <f t="shared" ca="1" si="186"/>
        <v xml:space="preserve">−16 : (−2) + (−4) : 2 = </v>
      </c>
      <c r="FJ55" s="14" t="str">
        <f t="shared" ca="1" si="187"/>
        <v xml:space="preserve">−16 : (−2) − (−4) : 2 = </v>
      </c>
      <c r="FK55" s="14" t="str">
        <f t="shared" ca="1" si="188"/>
        <v xml:space="preserve">12 + (−16) : (−2) + 16 = </v>
      </c>
      <c r="FL55" s="14" t="str">
        <f t="shared" ca="1" si="189"/>
        <v xml:space="preserve">12 − (−16) : (−2) + 16 = </v>
      </c>
      <c r="FM55" s="14" t="str">
        <f t="shared" ca="1" si="190"/>
        <v xml:space="preserve">12 + (−16) : (−2) − 16 = </v>
      </c>
      <c r="FN55" s="14" t="str">
        <f t="shared" ca="1" si="191"/>
        <v xml:space="preserve">12 − (−16) : (−2) − 16 = </v>
      </c>
      <c r="FO55" s="14" t="str">
        <f t="shared" ca="1" si="192"/>
        <v xml:space="preserve">8 ∙ (−2) + (−16) : (−2) = </v>
      </c>
      <c r="FP55" s="14" t="str">
        <f t="shared" ca="1" si="193"/>
        <v xml:space="preserve">8 ∙ (−2) − (−16) : (−2) = </v>
      </c>
      <c r="FQ55" s="14" t="str">
        <f t="shared" ca="1" si="194"/>
        <v xml:space="preserve">−16 : (−2) + 8 ∙ (−2) = </v>
      </c>
      <c r="FR55" s="14" t="str">
        <f t="shared" ca="1" si="195"/>
        <v xml:space="preserve">−16 : (−2) − 8 ∙ (−2) = </v>
      </c>
      <c r="FS55" s="91">
        <f t="shared" ca="1" si="196"/>
        <v>8</v>
      </c>
      <c r="FT55" s="16">
        <f t="shared" ca="1" si="197"/>
        <v>-2</v>
      </c>
      <c r="FU55" s="16">
        <f t="shared" ca="1" si="198"/>
        <v>2</v>
      </c>
      <c r="FV55" s="16">
        <f t="shared" ca="1" si="199"/>
        <v>5</v>
      </c>
      <c r="FW55" s="16">
        <f t="shared" ca="1" si="200"/>
        <v>-16</v>
      </c>
      <c r="FX55" s="16">
        <f t="shared" ca="1" si="201"/>
        <v>-4</v>
      </c>
      <c r="FY55" s="16">
        <f t="shared" ca="1" si="202"/>
        <v>-2</v>
      </c>
      <c r="FZ55" s="16">
        <f t="shared" ca="1" si="203"/>
        <v>2</v>
      </c>
      <c r="GA55" s="16">
        <f t="shared" ca="1" si="204"/>
        <v>12</v>
      </c>
      <c r="GB55" s="16">
        <f t="shared" ca="1" si="205"/>
        <v>16</v>
      </c>
      <c r="GC55" s="16">
        <f t="shared" ca="1" si="206"/>
        <v>34</v>
      </c>
      <c r="GD55" s="92">
        <f t="shared" ca="1" si="207"/>
        <v>25</v>
      </c>
      <c r="GE55" s="91">
        <f t="shared" ca="1" si="208"/>
        <v>8</v>
      </c>
      <c r="GF55" s="16" t="str">
        <f t="shared" ca="1" si="52"/>
        <v>(−2)</v>
      </c>
      <c r="GG55" s="16">
        <f t="shared" ca="1" si="53"/>
        <v>2</v>
      </c>
      <c r="GH55" s="16">
        <f t="shared" ca="1" si="54"/>
        <v>5</v>
      </c>
      <c r="GI55" s="16" t="str">
        <f t="shared" ca="1" si="55"/>
        <v>(−16)</v>
      </c>
      <c r="GJ55" s="16" t="str">
        <f t="shared" ca="1" si="56"/>
        <v>(−4)</v>
      </c>
      <c r="GK55" s="16" t="str">
        <f t="shared" ca="1" si="57"/>
        <v>(−2)</v>
      </c>
      <c r="GL55" s="16">
        <f t="shared" ca="1" si="58"/>
        <v>2</v>
      </c>
      <c r="GM55" s="16">
        <f t="shared" ca="1" si="59"/>
        <v>12</v>
      </c>
      <c r="GN55" s="16">
        <f t="shared" ca="1" si="60"/>
        <v>16</v>
      </c>
      <c r="GO55" s="16">
        <f t="shared" ca="1" si="61"/>
        <v>34</v>
      </c>
      <c r="GP55" s="92">
        <f t="shared" ca="1" si="62"/>
        <v>25</v>
      </c>
      <c r="GQ55" s="14">
        <f t="shared" ca="1" si="209"/>
        <v>8</v>
      </c>
      <c r="GR55" s="14" t="str">
        <f t="shared" ca="1" si="63"/>
        <v>−2</v>
      </c>
      <c r="GS55" s="14">
        <f t="shared" ca="1" si="64"/>
        <v>2</v>
      </c>
      <c r="GT55" s="14">
        <f t="shared" ca="1" si="65"/>
        <v>5</v>
      </c>
      <c r="GU55" s="14" t="str">
        <f t="shared" ca="1" si="66"/>
        <v>−16</v>
      </c>
      <c r="GV55" s="14" t="str">
        <f t="shared" ca="1" si="67"/>
        <v>−4</v>
      </c>
      <c r="GW55" s="14" t="str">
        <f t="shared" ca="1" si="68"/>
        <v>−2</v>
      </c>
      <c r="GX55" s="14">
        <f t="shared" ca="1" si="69"/>
        <v>2</v>
      </c>
      <c r="GY55" s="14">
        <f t="shared" ca="1" si="70"/>
        <v>12</v>
      </c>
      <c r="GZ55" s="14">
        <f t="shared" ca="1" si="71"/>
        <v>16</v>
      </c>
      <c r="HA55" s="14">
        <f t="shared" ca="1" si="72"/>
        <v>34</v>
      </c>
      <c r="HB55" s="14">
        <f t="shared" ca="1" si="73"/>
        <v>25</v>
      </c>
    </row>
    <row r="56" spans="1:210" ht="69.95" customHeight="1" x14ac:dyDescent="0.25">
      <c r="A56" s="1" t="s">
        <v>32</v>
      </c>
      <c r="B56" s="2" t="str">
        <f t="shared" ca="1" si="74"/>
        <v xml:space="preserve">2 ∙ 4 + 12 = </v>
      </c>
      <c r="C56" s="2"/>
      <c r="D56" s="2"/>
      <c r="E56" s="2"/>
      <c r="F56" s="2"/>
      <c r="G56" s="1" t="s">
        <v>41</v>
      </c>
      <c r="H56" s="2" t="str">
        <f t="shared" ca="1" si="75"/>
        <v xml:space="preserve">−6 ∙ 2 − (−1) ∙ (−7) = </v>
      </c>
      <c r="I56" s="2"/>
      <c r="J56" s="2"/>
      <c r="K56" s="2"/>
      <c r="M56" s="63"/>
      <c r="N56" s="30">
        <f t="shared" ca="1" si="76"/>
        <v>1</v>
      </c>
      <c r="O56" s="30">
        <f t="shared" ca="1" si="77"/>
        <v>2</v>
      </c>
      <c r="P56" s="30">
        <f t="shared" ca="1" si="78"/>
        <v>4</v>
      </c>
      <c r="Q56" s="30">
        <f t="shared" ca="1" si="79"/>
        <v>4</v>
      </c>
      <c r="R56" s="30">
        <f t="shared" ca="1" si="80"/>
        <v>-5</v>
      </c>
      <c r="S56" s="30">
        <f t="shared" ca="1" si="81"/>
        <v>8</v>
      </c>
      <c r="T56" s="30">
        <f t="shared" ca="1" si="82"/>
        <v>16</v>
      </c>
      <c r="U56" s="30">
        <f t="shared" ca="1" si="83"/>
        <v>4</v>
      </c>
      <c r="V56" s="30">
        <f t="shared" ca="1" si="84"/>
        <v>4</v>
      </c>
      <c r="W56" s="30">
        <f t="shared" ca="1" si="85"/>
        <v>12</v>
      </c>
      <c r="X56" s="30">
        <f t="shared" ca="1" si="86"/>
        <v>6</v>
      </c>
      <c r="Y56" s="30">
        <f t="shared" ca="1" si="87"/>
        <v>21</v>
      </c>
      <c r="Z56" s="30">
        <f t="shared" ca="1" si="88"/>
        <v>14</v>
      </c>
      <c r="AA56" s="102" t="str">
        <f t="shared" ca="1" si="24"/>
        <v xml:space="preserve">2 ∙ 4 + 12 = </v>
      </c>
      <c r="AB56" s="101">
        <f t="shared" ca="1" si="25"/>
        <v>20</v>
      </c>
      <c r="AD56" s="105">
        <f t="shared" ca="1" si="89"/>
        <v>6</v>
      </c>
      <c r="AE56" s="105">
        <f t="shared" ca="1" si="90"/>
        <v>-6</v>
      </c>
      <c r="AF56" s="105">
        <f t="shared" ca="1" si="91"/>
        <v>2</v>
      </c>
      <c r="AG56" s="105">
        <f t="shared" ca="1" si="92"/>
        <v>-1</v>
      </c>
      <c r="AH56" s="105">
        <f t="shared" ca="1" si="93"/>
        <v>-7</v>
      </c>
      <c r="AI56" s="105">
        <f t="shared" ca="1" si="94"/>
        <v>-12</v>
      </c>
      <c r="AJ56" s="105">
        <f t="shared" ca="1" si="95"/>
        <v>-2</v>
      </c>
      <c r="AK56" s="105">
        <f t="shared" ca="1" si="96"/>
        <v>2</v>
      </c>
      <c r="AL56" s="105">
        <f t="shared" ca="1" si="97"/>
        <v>-1</v>
      </c>
      <c r="AM56" s="105">
        <f t="shared" ca="1" si="98"/>
        <v>24</v>
      </c>
      <c r="AN56" s="105">
        <f t="shared" ca="1" si="99"/>
        <v>24</v>
      </c>
      <c r="AO56" s="105">
        <f t="shared" ca="1" si="100"/>
        <v>32</v>
      </c>
      <c r="AP56" s="105">
        <f t="shared" ca="1" si="101"/>
        <v>28</v>
      </c>
      <c r="AQ56" s="102" t="str">
        <f t="shared" ca="1" si="27"/>
        <v xml:space="preserve">−6 ∙ 2 − (−1) ∙ (−7) = </v>
      </c>
      <c r="AR56" s="101">
        <f t="shared" ca="1" si="28"/>
        <v>-19</v>
      </c>
      <c r="AS56" s="100"/>
      <c r="AT56" s="101">
        <f t="shared" ca="1" si="210"/>
        <v>1</v>
      </c>
      <c r="AU56" s="101">
        <f t="shared" ca="1" si="211"/>
        <v>2</v>
      </c>
      <c r="AV56" s="101">
        <f t="shared" ca="1" si="211"/>
        <v>4</v>
      </c>
      <c r="AW56" s="101">
        <f t="shared" ca="1" si="211"/>
        <v>4</v>
      </c>
      <c r="AX56" s="101">
        <f t="shared" ca="1" si="211"/>
        <v>-5</v>
      </c>
      <c r="AY56" s="101">
        <f t="shared" ca="1" si="102"/>
        <v>8</v>
      </c>
      <c r="AZ56" s="101">
        <f t="shared" ca="1" si="103"/>
        <v>16</v>
      </c>
      <c r="BA56" s="101">
        <f t="shared" ca="1" si="104"/>
        <v>4</v>
      </c>
      <c r="BB56" s="101">
        <f t="shared" ca="1" si="105"/>
        <v>4</v>
      </c>
      <c r="BC56" s="101">
        <f t="shared" ca="1" si="212"/>
        <v>12</v>
      </c>
      <c r="BD56" s="101">
        <f t="shared" ca="1" si="212"/>
        <v>6</v>
      </c>
      <c r="BE56" s="101">
        <f t="shared" ca="1" si="212"/>
        <v>21</v>
      </c>
      <c r="BF56" s="101">
        <f t="shared" ca="1" si="212"/>
        <v>14</v>
      </c>
      <c r="BG56" s="50">
        <f t="shared" ca="1" si="213"/>
        <v>2</v>
      </c>
      <c r="BH56" s="50">
        <f t="shared" ca="1" si="213"/>
        <v>-1</v>
      </c>
      <c r="BI56" s="100"/>
      <c r="BJ56" s="101">
        <f t="shared" ca="1" si="214"/>
        <v>6</v>
      </c>
      <c r="BK56" s="101">
        <f t="shared" ca="1" si="215"/>
        <v>-6</v>
      </c>
      <c r="BL56" s="101">
        <f t="shared" ca="1" si="215"/>
        <v>2</v>
      </c>
      <c r="BM56" s="101">
        <f t="shared" ca="1" si="215"/>
        <v>-1</v>
      </c>
      <c r="BN56" s="101">
        <f t="shared" ca="1" si="215"/>
        <v>-7</v>
      </c>
      <c r="BO56" s="101">
        <f t="shared" ca="1" si="107"/>
        <v>-12</v>
      </c>
      <c r="BP56" s="101">
        <f t="shared" ca="1" si="108"/>
        <v>-2</v>
      </c>
      <c r="BQ56" s="101">
        <f t="shared" ca="1" si="109"/>
        <v>2</v>
      </c>
      <c r="BR56" s="101">
        <f t="shared" ca="1" si="110"/>
        <v>-1</v>
      </c>
      <c r="BS56" s="101">
        <f t="shared" ca="1" si="216"/>
        <v>24</v>
      </c>
      <c r="BT56" s="101">
        <f t="shared" ca="1" si="216"/>
        <v>24</v>
      </c>
      <c r="BU56" s="101">
        <f t="shared" ca="1" si="216"/>
        <v>32</v>
      </c>
      <c r="BV56" s="101">
        <f t="shared" ca="1" si="216"/>
        <v>28</v>
      </c>
      <c r="BW56" s="50">
        <f t="shared" ca="1" si="217"/>
        <v>8</v>
      </c>
      <c r="BX56" s="50">
        <f t="shared" ca="1" si="217"/>
        <v>-3</v>
      </c>
      <c r="BZ56" s="14" t="str">
        <f t="shared" ca="1" si="112"/>
        <v xml:space="preserve">2 ∙ 4 + 12 = </v>
      </c>
      <c r="CA56" s="14" t="str">
        <f t="shared" ca="1" si="113"/>
        <v xml:space="preserve">12 + 2 ∙ 4 = </v>
      </c>
      <c r="CB56" s="14" t="str">
        <f t="shared" ca="1" si="114"/>
        <v xml:space="preserve">2 ∙ 4 − 12 = </v>
      </c>
      <c r="CC56" s="14" t="str">
        <f t="shared" ca="1" si="115"/>
        <v xml:space="preserve">12 − 2 ∙ 4 = </v>
      </c>
      <c r="CD56" s="14" t="str">
        <f t="shared" ca="1" si="116"/>
        <v xml:space="preserve">2 ∙ 4 + 4 ∙ (−5) = </v>
      </c>
      <c r="CE56" s="14" t="str">
        <f t="shared" ca="1" si="117"/>
        <v xml:space="preserve">2 ∙ 4 − 4 ∙ (−5) = </v>
      </c>
      <c r="CF56" s="14" t="str">
        <f t="shared" ca="1" si="118"/>
        <v xml:space="preserve">12 + 2 ∙ 4 + 6 = </v>
      </c>
      <c r="CG56" s="14" t="str">
        <f t="shared" ca="1" si="119"/>
        <v xml:space="preserve">12 − 2 ∙ 4 + 6 = </v>
      </c>
      <c r="CH56" s="14" t="str">
        <f t="shared" ca="1" si="120"/>
        <v xml:space="preserve">12 + 2 ∙ 4 − 6 = </v>
      </c>
      <c r="CI56" s="14" t="str">
        <f t="shared" ca="1" si="121"/>
        <v xml:space="preserve">12 − 2 ∙ 4 − 6 = </v>
      </c>
      <c r="CJ56" s="14" t="str">
        <f t="shared" ca="1" si="122"/>
        <v xml:space="preserve">8 : 4 + 12 = </v>
      </c>
      <c r="CK56" s="14" t="str">
        <f t="shared" ca="1" si="123"/>
        <v xml:space="preserve">12 + 8 : 4 = </v>
      </c>
      <c r="CL56" s="14" t="str">
        <f t="shared" ca="1" si="124"/>
        <v xml:space="preserve">8 : 4 − 12 = </v>
      </c>
      <c r="CM56" s="14" t="str">
        <f t="shared" ca="1" si="125"/>
        <v xml:space="preserve">12 − 8 : 4 = </v>
      </c>
      <c r="CN56" s="14" t="str">
        <f t="shared" ca="1" si="126"/>
        <v xml:space="preserve">8 : 4 + 16 : 4 = </v>
      </c>
      <c r="CO56" s="14" t="str">
        <f t="shared" ca="1" si="127"/>
        <v xml:space="preserve">8 : 4 − 16 : 4 = </v>
      </c>
      <c r="CP56" s="14" t="str">
        <f t="shared" ca="1" si="128"/>
        <v xml:space="preserve">12 + 8 : 4 + 6 = </v>
      </c>
      <c r="CQ56" s="14" t="str">
        <f t="shared" ca="1" si="129"/>
        <v xml:space="preserve">12 − 8 : 4 + 6 = </v>
      </c>
      <c r="CR56" s="14" t="str">
        <f t="shared" ca="1" si="130"/>
        <v xml:space="preserve">12 + 8 : 4 − 6 = </v>
      </c>
      <c r="CS56" s="14" t="str">
        <f t="shared" ca="1" si="131"/>
        <v xml:space="preserve">12 − 8 : 4 − 6 = </v>
      </c>
      <c r="CT56" s="14" t="str">
        <f t="shared" ca="1" si="132"/>
        <v xml:space="preserve">2 ∙ 4 + 8 : 4 = </v>
      </c>
      <c r="CU56" s="14" t="str">
        <f t="shared" ca="1" si="133"/>
        <v xml:space="preserve">2 ∙ 4 − 8 : 4 = </v>
      </c>
      <c r="CV56" s="14" t="str">
        <f t="shared" ca="1" si="134"/>
        <v xml:space="preserve">8 : 4 + 2 ∙ 4 = </v>
      </c>
      <c r="CW56" s="14" t="str">
        <f t="shared" ca="1" si="135"/>
        <v xml:space="preserve">8 : 4 − 2 ∙ 4 = </v>
      </c>
      <c r="CX56" s="91">
        <f t="shared" ca="1" si="136"/>
        <v>2</v>
      </c>
      <c r="CY56" s="16">
        <f t="shared" ca="1" si="137"/>
        <v>4</v>
      </c>
      <c r="CZ56" s="16">
        <f t="shared" ca="1" si="138"/>
        <v>4</v>
      </c>
      <c r="DA56" s="16">
        <f t="shared" ca="1" si="139"/>
        <v>-5</v>
      </c>
      <c r="DB56" s="16">
        <f t="shared" ca="1" si="140"/>
        <v>8</v>
      </c>
      <c r="DC56" s="16">
        <f t="shared" ca="1" si="141"/>
        <v>16</v>
      </c>
      <c r="DD56" s="16">
        <f t="shared" ca="1" si="142"/>
        <v>4</v>
      </c>
      <c r="DE56" s="16">
        <f t="shared" ca="1" si="143"/>
        <v>4</v>
      </c>
      <c r="DF56" s="16">
        <f t="shared" ca="1" si="144"/>
        <v>12</v>
      </c>
      <c r="DG56" s="16">
        <f t="shared" ca="1" si="145"/>
        <v>6</v>
      </c>
      <c r="DH56" s="16">
        <f t="shared" ca="1" si="146"/>
        <v>21</v>
      </c>
      <c r="DI56" s="92">
        <f t="shared" ca="1" si="147"/>
        <v>14</v>
      </c>
      <c r="DJ56" s="91">
        <f t="shared" ca="1" si="148"/>
        <v>2</v>
      </c>
      <c r="DK56" s="16">
        <f t="shared" ca="1" si="149"/>
        <v>4</v>
      </c>
      <c r="DL56" s="16">
        <f t="shared" ca="1" si="150"/>
        <v>4</v>
      </c>
      <c r="DM56" s="16" t="str">
        <f t="shared" ca="1" si="151"/>
        <v>(−5)</v>
      </c>
      <c r="DN56" s="16">
        <f t="shared" ca="1" si="152"/>
        <v>8</v>
      </c>
      <c r="DO56" s="16">
        <f t="shared" ca="1" si="153"/>
        <v>16</v>
      </c>
      <c r="DP56" s="16">
        <f t="shared" ca="1" si="154"/>
        <v>4</v>
      </c>
      <c r="DQ56" s="16">
        <f t="shared" ca="1" si="155"/>
        <v>4</v>
      </c>
      <c r="DR56" s="16">
        <f t="shared" ca="1" si="156"/>
        <v>12</v>
      </c>
      <c r="DS56" s="16">
        <f t="shared" ca="1" si="157"/>
        <v>6</v>
      </c>
      <c r="DT56" s="16">
        <f t="shared" ca="1" si="158"/>
        <v>21</v>
      </c>
      <c r="DU56" s="92">
        <f t="shared" ca="1" si="159"/>
        <v>14</v>
      </c>
      <c r="DV56" s="14">
        <f t="shared" ca="1" si="160"/>
        <v>2</v>
      </c>
      <c r="DW56" s="14">
        <f t="shared" ca="1" si="161"/>
        <v>4</v>
      </c>
      <c r="DX56" s="14">
        <f t="shared" ca="1" si="162"/>
        <v>4</v>
      </c>
      <c r="DY56" s="14" t="str">
        <f t="shared" ca="1" si="163"/>
        <v>−5</v>
      </c>
      <c r="DZ56" s="14">
        <f t="shared" ca="1" si="164"/>
        <v>8</v>
      </c>
      <c r="EA56" s="14">
        <f t="shared" ca="1" si="165"/>
        <v>16</v>
      </c>
      <c r="EB56" s="14">
        <f t="shared" ca="1" si="166"/>
        <v>4</v>
      </c>
      <c r="EC56" s="14">
        <f t="shared" ca="1" si="167"/>
        <v>4</v>
      </c>
      <c r="ED56" s="14">
        <f t="shared" ca="1" si="168"/>
        <v>12</v>
      </c>
      <c r="EE56" s="14">
        <f t="shared" ca="1" si="169"/>
        <v>6</v>
      </c>
      <c r="EF56" s="14">
        <f t="shared" ca="1" si="170"/>
        <v>21</v>
      </c>
      <c r="EG56" s="14">
        <f t="shared" ca="1" si="171"/>
        <v>14</v>
      </c>
      <c r="EH56" s="91">
        <f t="shared" ca="1" si="40"/>
        <v>2</v>
      </c>
      <c r="EI56" s="16">
        <f t="shared" ca="1" si="41"/>
        <v>4</v>
      </c>
      <c r="EJ56" s="16">
        <f t="shared" ca="1" si="42"/>
        <v>4</v>
      </c>
      <c r="EK56" s="92" t="str">
        <f t="shared" ca="1" si="43"/>
        <v>(−5)</v>
      </c>
      <c r="EL56" s="14">
        <f t="shared" ca="1" si="218"/>
        <v>-7</v>
      </c>
      <c r="EM56" s="14">
        <f t="shared" ca="1" si="218"/>
        <v>-6</v>
      </c>
      <c r="EN56" s="91">
        <f t="shared" ca="1" si="45"/>
        <v>4</v>
      </c>
      <c r="EO56" s="92">
        <f t="shared" ca="1" si="46"/>
        <v>4</v>
      </c>
      <c r="EP56" s="101">
        <f t="shared" ca="1" si="47"/>
        <v>8</v>
      </c>
      <c r="EQ56" s="101">
        <f t="shared" ca="1" si="48"/>
        <v>16</v>
      </c>
      <c r="ER56" s="91">
        <f t="shared" ca="1" si="49"/>
        <v>8</v>
      </c>
      <c r="ES56" s="92">
        <f t="shared" ca="1" si="50"/>
        <v>16</v>
      </c>
      <c r="ET56" s="14"/>
      <c r="EU56" s="14" t="str">
        <f t="shared" ca="1" si="172"/>
        <v xml:space="preserve">−6 ∙ 2 + 24 = </v>
      </c>
      <c r="EV56" s="14" t="str">
        <f t="shared" ca="1" si="173"/>
        <v xml:space="preserve">24 + (−6) ∙ 2 = </v>
      </c>
      <c r="EW56" s="14" t="str">
        <f t="shared" ca="1" si="174"/>
        <v xml:space="preserve">−6 ∙ 2 − 24 = </v>
      </c>
      <c r="EX56" s="14" t="str">
        <f t="shared" ca="1" si="175"/>
        <v xml:space="preserve">24 − (−6) ∙ 2 = </v>
      </c>
      <c r="EY56" s="14" t="str">
        <f t="shared" ca="1" si="176"/>
        <v xml:space="preserve">−6 ∙ 2 + (−1) ∙ (−7) = </v>
      </c>
      <c r="EZ56" s="14" t="str">
        <f t="shared" ca="1" si="177"/>
        <v xml:space="preserve">−6 ∙ 2 − (−1) ∙ (−7) = </v>
      </c>
      <c r="FA56" s="14" t="str">
        <f t="shared" ca="1" si="178"/>
        <v xml:space="preserve">24 + (−6) ∙ 2 + 24 = </v>
      </c>
      <c r="FB56" s="14" t="str">
        <f t="shared" ca="1" si="179"/>
        <v xml:space="preserve">24 − (−6) ∙ 2 + 24 = </v>
      </c>
      <c r="FC56" s="14" t="str">
        <f t="shared" ca="1" si="180"/>
        <v xml:space="preserve">24 + (−6) ∙ 2 − 24 = </v>
      </c>
      <c r="FD56" s="14" t="str">
        <f t="shared" ca="1" si="181"/>
        <v xml:space="preserve">24 − (−6) ∙ 2 − 24 = </v>
      </c>
      <c r="FE56" s="14" t="str">
        <f t="shared" ca="1" si="182"/>
        <v xml:space="preserve">−12 : 2 + 24 = </v>
      </c>
      <c r="FF56" s="14" t="str">
        <f t="shared" ca="1" si="183"/>
        <v xml:space="preserve">24 + (−12) : 2 = </v>
      </c>
      <c r="FG56" s="14" t="str">
        <f t="shared" ca="1" si="184"/>
        <v xml:space="preserve">−12 : 2 − 24 = </v>
      </c>
      <c r="FH56" s="14" t="str">
        <f t="shared" ca="1" si="185"/>
        <v xml:space="preserve">24 − (−12) : 2 = </v>
      </c>
      <c r="FI56" s="14" t="str">
        <f t="shared" ca="1" si="186"/>
        <v xml:space="preserve">−12 : 2 + (−2) : (−1) = </v>
      </c>
      <c r="FJ56" s="14" t="str">
        <f t="shared" ca="1" si="187"/>
        <v xml:space="preserve">−12 : 2 − (−2) : (−1) = </v>
      </c>
      <c r="FK56" s="14" t="str">
        <f t="shared" ca="1" si="188"/>
        <v xml:space="preserve">24 + (−12) : 2 + 24 = </v>
      </c>
      <c r="FL56" s="14" t="str">
        <f t="shared" ca="1" si="189"/>
        <v xml:space="preserve">24 − (−12) : 2 + 24 = </v>
      </c>
      <c r="FM56" s="14" t="str">
        <f t="shared" ca="1" si="190"/>
        <v xml:space="preserve">24 + (−12) : 2 − 24 = </v>
      </c>
      <c r="FN56" s="14" t="str">
        <f t="shared" ca="1" si="191"/>
        <v xml:space="preserve">24 − (−12) : 2 − 24 = </v>
      </c>
      <c r="FO56" s="14" t="str">
        <f t="shared" ca="1" si="192"/>
        <v xml:space="preserve">−6 ∙ 2 + (−12) : 2 = </v>
      </c>
      <c r="FP56" s="14" t="str">
        <f t="shared" ca="1" si="193"/>
        <v xml:space="preserve">−6 ∙ 2 − (−12) : 2 = </v>
      </c>
      <c r="FQ56" s="14" t="str">
        <f t="shared" ca="1" si="194"/>
        <v xml:space="preserve">−12 : 2 + (−6) ∙ 2 = </v>
      </c>
      <c r="FR56" s="14" t="str">
        <f t="shared" ca="1" si="195"/>
        <v xml:space="preserve">−12 : 2 − (−6) ∙ 2 = </v>
      </c>
      <c r="FS56" s="91">
        <f t="shared" ca="1" si="196"/>
        <v>-6</v>
      </c>
      <c r="FT56" s="16">
        <f t="shared" ca="1" si="197"/>
        <v>2</v>
      </c>
      <c r="FU56" s="16">
        <f t="shared" ca="1" si="198"/>
        <v>-1</v>
      </c>
      <c r="FV56" s="16">
        <f t="shared" ca="1" si="199"/>
        <v>-7</v>
      </c>
      <c r="FW56" s="16">
        <f t="shared" ca="1" si="200"/>
        <v>-12</v>
      </c>
      <c r="FX56" s="16">
        <f t="shared" ca="1" si="201"/>
        <v>-2</v>
      </c>
      <c r="FY56" s="16">
        <f t="shared" ca="1" si="202"/>
        <v>2</v>
      </c>
      <c r="FZ56" s="16">
        <f t="shared" ca="1" si="203"/>
        <v>-1</v>
      </c>
      <c r="GA56" s="16">
        <f t="shared" ca="1" si="204"/>
        <v>24</v>
      </c>
      <c r="GB56" s="16">
        <f t="shared" ca="1" si="205"/>
        <v>24</v>
      </c>
      <c r="GC56" s="16">
        <f t="shared" ca="1" si="206"/>
        <v>32</v>
      </c>
      <c r="GD56" s="92">
        <f t="shared" ca="1" si="207"/>
        <v>28</v>
      </c>
      <c r="GE56" s="91" t="str">
        <f t="shared" ca="1" si="208"/>
        <v>(−6)</v>
      </c>
      <c r="GF56" s="16">
        <f t="shared" ca="1" si="52"/>
        <v>2</v>
      </c>
      <c r="GG56" s="16" t="str">
        <f t="shared" ca="1" si="53"/>
        <v>(−1)</v>
      </c>
      <c r="GH56" s="16" t="str">
        <f t="shared" ca="1" si="54"/>
        <v>(−7)</v>
      </c>
      <c r="GI56" s="16" t="str">
        <f t="shared" ca="1" si="55"/>
        <v>(−12)</v>
      </c>
      <c r="GJ56" s="16" t="str">
        <f t="shared" ca="1" si="56"/>
        <v>(−2)</v>
      </c>
      <c r="GK56" s="16">
        <f t="shared" ca="1" si="57"/>
        <v>2</v>
      </c>
      <c r="GL56" s="16" t="str">
        <f t="shared" ca="1" si="58"/>
        <v>(−1)</v>
      </c>
      <c r="GM56" s="16">
        <f t="shared" ca="1" si="59"/>
        <v>24</v>
      </c>
      <c r="GN56" s="16">
        <f t="shared" ca="1" si="60"/>
        <v>24</v>
      </c>
      <c r="GO56" s="16">
        <f t="shared" ca="1" si="61"/>
        <v>32</v>
      </c>
      <c r="GP56" s="92">
        <f t="shared" ca="1" si="62"/>
        <v>28</v>
      </c>
      <c r="GQ56" s="14" t="str">
        <f t="shared" ca="1" si="209"/>
        <v>−6</v>
      </c>
      <c r="GR56" s="14">
        <f t="shared" ca="1" si="63"/>
        <v>2</v>
      </c>
      <c r="GS56" s="14" t="str">
        <f t="shared" ca="1" si="64"/>
        <v>−1</v>
      </c>
      <c r="GT56" s="14" t="str">
        <f t="shared" ca="1" si="65"/>
        <v>−7</v>
      </c>
      <c r="GU56" s="14" t="str">
        <f t="shared" ca="1" si="66"/>
        <v>−12</v>
      </c>
      <c r="GV56" s="14" t="str">
        <f t="shared" ca="1" si="67"/>
        <v>−2</v>
      </c>
      <c r="GW56" s="14">
        <f t="shared" ca="1" si="68"/>
        <v>2</v>
      </c>
      <c r="GX56" s="14" t="str">
        <f t="shared" ca="1" si="69"/>
        <v>−1</v>
      </c>
      <c r="GY56" s="14">
        <f t="shared" ca="1" si="70"/>
        <v>24</v>
      </c>
      <c r="GZ56" s="14">
        <f t="shared" ca="1" si="71"/>
        <v>24</v>
      </c>
      <c r="HA56" s="14">
        <f t="shared" ca="1" si="72"/>
        <v>32</v>
      </c>
      <c r="HB56" s="14">
        <f t="shared" ca="1" si="73"/>
        <v>28</v>
      </c>
    </row>
    <row r="57" spans="1:210" ht="14.25" customHeight="1" x14ac:dyDescent="0.25">
      <c r="A57" s="5" t="s">
        <v>42</v>
      </c>
      <c r="B57" s="6"/>
      <c r="C57" s="6"/>
      <c r="D57" s="6"/>
      <c r="E57" s="6"/>
      <c r="F57" s="6"/>
      <c r="G57" s="6"/>
      <c r="H57" s="5"/>
      <c r="I57" s="6"/>
      <c r="J57" s="6"/>
      <c r="K57" s="6"/>
      <c r="L57" s="6"/>
      <c r="M57" s="63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91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92"/>
      <c r="GE57" s="91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92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</row>
    <row r="58" spans="1:210" ht="14.25" customHeight="1" x14ac:dyDescent="0.25">
      <c r="A58" s="7" t="s">
        <v>3</v>
      </c>
      <c r="B58" s="8">
        <f ca="1">AB38</f>
        <v>-6</v>
      </c>
      <c r="C58" s="7" t="s">
        <v>10</v>
      </c>
      <c r="D58" s="8">
        <f ca="1">AB45</f>
        <v>-22</v>
      </c>
      <c r="E58" s="7" t="s">
        <v>17</v>
      </c>
      <c r="F58" s="8">
        <f ca="1">AR42</f>
        <v>64</v>
      </c>
      <c r="G58" s="7" t="s">
        <v>25</v>
      </c>
      <c r="H58" s="9">
        <f ca="1">AB49</f>
        <v>-3</v>
      </c>
      <c r="I58" s="7" t="s">
        <v>32</v>
      </c>
      <c r="J58" s="8">
        <f ca="1">AB56</f>
        <v>20</v>
      </c>
      <c r="K58" s="10" t="s">
        <v>39</v>
      </c>
      <c r="L58" s="8">
        <f ca="1">AR54</f>
        <v>-13</v>
      </c>
      <c r="M58" s="63"/>
      <c r="BZ58" s="14">
        <f ca="1">CX38*CY38+DF38</f>
        <v>23</v>
      </c>
      <c r="CA58" s="14">
        <f ca="1">DF38+CX38*CY38</f>
        <v>23</v>
      </c>
      <c r="CB58" s="14">
        <f ca="1">CX38*CY38-DF38</f>
        <v>9</v>
      </c>
      <c r="CC58" s="14">
        <f ca="1">DF38-CX38*CY38</f>
        <v>-9</v>
      </c>
      <c r="CD58" s="14">
        <f ca="1">CX38*CY38+CZ38*DA38</f>
        <v>-16</v>
      </c>
      <c r="CE58" s="14">
        <f ca="1">CX38*CY38-CZ38*DA38</f>
        <v>48</v>
      </c>
      <c r="CF58" s="14">
        <f ca="1">DF38+CX38*CY38+DG38</f>
        <v>26</v>
      </c>
      <c r="CG58" s="14">
        <f ca="1">DF38-CX38*CY38+DG38</f>
        <v>-6</v>
      </c>
      <c r="CH58" s="14">
        <f ca="1">DF38+CX38*CY38-DG38</f>
        <v>20</v>
      </c>
      <c r="CI58" s="14">
        <f ca="1">DF38-CX38*CY38-DG38</f>
        <v>-12</v>
      </c>
      <c r="CJ58" s="14">
        <f ca="1">DB38/DD38+DF38</f>
        <v>3</v>
      </c>
      <c r="CK58" s="14">
        <f ca="1">DF38+DB38/DD38</f>
        <v>3</v>
      </c>
      <c r="CL58" s="14">
        <f ca="1">DB38/DD38-DF38</f>
        <v>-11</v>
      </c>
      <c r="CM58" s="14">
        <f ca="1">DF38-DB38/DD38</f>
        <v>11</v>
      </c>
      <c r="CN58" s="14">
        <f ca="1">DB38/DD38+DC38/DE38</f>
        <v>-8</v>
      </c>
      <c r="CO58" s="14">
        <f ca="1">DB38/DD38-DC38/DE38</f>
        <v>0</v>
      </c>
      <c r="CP58" s="14">
        <f ca="1">DF38+DB38/DD38+DG38</f>
        <v>6</v>
      </c>
      <c r="CQ58" s="14">
        <f ca="1">DF38-DB38/DD38+DG38</f>
        <v>14</v>
      </c>
      <c r="CR58" s="14">
        <f ca="1">DF38+DB38/DD38-DG38</f>
        <v>0</v>
      </c>
      <c r="CS58" s="14">
        <f ca="1">DF38-DB38/DD38-DG38</f>
        <v>8</v>
      </c>
      <c r="CT58" s="14">
        <f ca="1">CX38*CY38+DB38/DD38</f>
        <v>12</v>
      </c>
      <c r="CU58" s="14">
        <f ca="1">CX38*CY38-DB38/DD38</f>
        <v>20</v>
      </c>
      <c r="CV58" s="14">
        <f ca="1">DB38/DD38+CX38*CY38</f>
        <v>12</v>
      </c>
      <c r="CW58" s="14">
        <f ca="1">DB38/DD38-CX38*CY38</f>
        <v>-20</v>
      </c>
      <c r="ET58" s="14"/>
      <c r="EU58" s="14">
        <f ca="1">FS38*FT38+GA38</f>
        <v>83</v>
      </c>
      <c r="EV58" s="14">
        <f ca="1">GA38+FS38*FT38</f>
        <v>83</v>
      </c>
      <c r="EW58" s="14">
        <f ca="1">FS38*FT38-GA38</f>
        <v>61</v>
      </c>
      <c r="EX58" s="14">
        <f ca="1">GA38-FS38*FT38</f>
        <v>-61</v>
      </c>
      <c r="EY58" s="14">
        <f ca="1">FS38*FT38+FU38*FV38</f>
        <v>76</v>
      </c>
      <c r="EZ58" s="14">
        <f ca="1">FS38*FT38-FU38*FV38</f>
        <v>68</v>
      </c>
      <c r="FA58" s="14">
        <f ca="1">GA38+FS38*FT38+GB38</f>
        <v>92</v>
      </c>
      <c r="FB58" s="14">
        <f ca="1">GA38-FS38*FT38+GB38</f>
        <v>-52</v>
      </c>
      <c r="FC58" s="14">
        <f ca="1">GA38+FS38*FT38-GB38</f>
        <v>74</v>
      </c>
      <c r="FD58" s="14">
        <f ca="1">GA38-FS38*FT38-GB38</f>
        <v>-70</v>
      </c>
      <c r="FE58" s="14">
        <f ca="1">FW38/FY38+GA38</f>
        <v>3</v>
      </c>
      <c r="FF58" s="14">
        <f ca="1">GA38+FW38/FY38</f>
        <v>3</v>
      </c>
      <c r="FG58" s="14">
        <f ca="1">FW38/FY38-GA38</f>
        <v>-19</v>
      </c>
      <c r="FH58" s="14">
        <f ca="1">GA38-FW38/FY38</f>
        <v>19</v>
      </c>
      <c r="FI58" s="14">
        <f ca="1">FW38/FY38+FX38/FZ38</f>
        <v>-17</v>
      </c>
      <c r="FJ58" s="14">
        <f ca="1">FW38/FY38-FX38/FZ38</f>
        <v>1</v>
      </c>
      <c r="FK58" s="14">
        <f ca="1">GA38+FW38/FY38+GB38</f>
        <v>12</v>
      </c>
      <c r="FL58" s="14">
        <f ca="1">GA38-FW38/FY38+GB38</f>
        <v>28</v>
      </c>
      <c r="FM58" s="14">
        <f ca="1">GA38+FW38/FY38-GB38</f>
        <v>-6</v>
      </c>
      <c r="FN58" s="14">
        <f ca="1">GA38-FW38/FY38-GB38</f>
        <v>10</v>
      </c>
      <c r="FO58" s="14">
        <f ca="1">FS38*FT38+FW38/FY38</f>
        <v>64</v>
      </c>
      <c r="FP58" s="14">
        <f ca="1">FS38*FT38-FW38/FY38</f>
        <v>80</v>
      </c>
      <c r="FQ58" s="14">
        <f ca="1">FW38/FY38+FS38*FT38</f>
        <v>64</v>
      </c>
      <c r="FR58" s="14">
        <f ca="1">FW38/FY38-FS38*FT38</f>
        <v>-80</v>
      </c>
      <c r="FS58" s="91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92"/>
      <c r="GE58" s="91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92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</row>
    <row r="59" spans="1:210" ht="14.25" customHeight="1" x14ac:dyDescent="0.25">
      <c r="A59" s="7" t="s">
        <v>4</v>
      </c>
      <c r="B59" s="8">
        <f t="shared" ref="B59:B64" ca="1" si="219">AB39</f>
        <v>-40</v>
      </c>
      <c r="C59" s="7" t="s">
        <v>11</v>
      </c>
      <c r="D59" s="8">
        <f t="shared" ref="D59:D60" ca="1" si="220">AB46</f>
        <v>14</v>
      </c>
      <c r="E59" s="7" t="s">
        <v>18</v>
      </c>
      <c r="F59" s="8">
        <f t="shared" ref="F59:F63" ca="1" si="221">AR43</f>
        <v>-14</v>
      </c>
      <c r="G59" s="7" t="s">
        <v>26</v>
      </c>
      <c r="H59" s="9">
        <f t="shared" ref="H59:H64" ca="1" si="222">AB50</f>
        <v>48</v>
      </c>
      <c r="I59" s="7" t="s">
        <v>33</v>
      </c>
      <c r="J59" s="8">
        <f t="shared" ref="J59:J64" ca="1" si="223">AR48</f>
        <v>20</v>
      </c>
      <c r="K59" s="10" t="s">
        <v>40</v>
      </c>
      <c r="L59" s="8">
        <f t="shared" ref="L59:L60" ca="1" si="224">AR55</f>
        <v>-26</v>
      </c>
      <c r="M59" s="63"/>
      <c r="BZ59" s="14">
        <f t="shared" ref="BZ59:BZ76" ca="1" si="225">CX39*CY39+DF39</f>
        <v>-42</v>
      </c>
      <c r="CA59" s="14">
        <f t="shared" ref="CA59:CA76" ca="1" si="226">DF39+CX39*CY39</f>
        <v>-42</v>
      </c>
      <c r="CB59" s="14">
        <f t="shared" ref="CB59:CB76" ca="1" si="227">CX39*CY39-DF39</f>
        <v>-54</v>
      </c>
      <c r="CC59" s="14">
        <f t="shared" ref="CC59:CC76" ca="1" si="228">DF39-CX39*CY39</f>
        <v>54</v>
      </c>
      <c r="CD59" s="14">
        <f t="shared" ref="CD59:CD76" ca="1" si="229">CX39*CY39+CZ39*DA39</f>
        <v>-41</v>
      </c>
      <c r="CE59" s="14">
        <f t="shared" ref="CE59:CE76" ca="1" si="230">CX39*CY39-CZ39*DA39</f>
        <v>-55</v>
      </c>
      <c r="CF59" s="14">
        <f t="shared" ref="CF59:CF76" ca="1" si="231">DF39+CX39*CY39+DG39</f>
        <v>-40</v>
      </c>
      <c r="CG59" s="14">
        <f t="shared" ref="CG59:CG76" ca="1" si="232">DF39-CX39*CY39+DG39</f>
        <v>56</v>
      </c>
      <c r="CH59" s="14">
        <f t="shared" ref="CH59:CH76" ca="1" si="233">DF39+CX39*CY39-DG39</f>
        <v>-44</v>
      </c>
      <c r="CI59" s="14">
        <f t="shared" ref="CI59:CI76" ca="1" si="234">DF39-CX39*CY39-DG39</f>
        <v>52</v>
      </c>
      <c r="CJ59" s="14">
        <f t="shared" ref="CJ59:CJ76" ca="1" si="235">DB39/DD39+DF39</f>
        <v>-2</v>
      </c>
      <c r="CK59" s="14">
        <f t="shared" ref="CK59:CK76" ca="1" si="236">DF39+DB39/DD39</f>
        <v>-2</v>
      </c>
      <c r="CL59" s="14">
        <f t="shared" ref="CL59:CL76" ca="1" si="237">DB39/DD39-DF39</f>
        <v>-14</v>
      </c>
      <c r="CM59" s="14">
        <f t="shared" ref="CM59:CM76" ca="1" si="238">DF39-DB39/DD39</f>
        <v>14</v>
      </c>
      <c r="CN59" s="14">
        <f t="shared" ref="CN59:CN76" ca="1" si="239">DB39/DD39+DC39/DE39</f>
        <v>-2</v>
      </c>
      <c r="CO59" s="14">
        <f t="shared" ref="CO59:CO76" ca="1" si="240">DB39/DD39-DC39/DE39</f>
        <v>-14</v>
      </c>
      <c r="CP59" s="14">
        <f t="shared" ref="CP59:CP76" ca="1" si="241">DF39+DB39/DD39+DG39</f>
        <v>0</v>
      </c>
      <c r="CQ59" s="14">
        <f t="shared" ref="CQ59:CQ76" ca="1" si="242">DF39-DB39/DD39+DG39</f>
        <v>16</v>
      </c>
      <c r="CR59" s="14">
        <f t="shared" ref="CR59:CR76" ca="1" si="243">DF39+DB39/DD39-DG39</f>
        <v>-4</v>
      </c>
      <c r="CS59" s="14">
        <f t="shared" ref="CS59:CS76" ca="1" si="244">DF39-DB39/DD39-DG39</f>
        <v>12</v>
      </c>
      <c r="CT59" s="14">
        <f t="shared" ref="CT59:CT76" ca="1" si="245">CX39*CY39+DB39/DD39</f>
        <v>-56</v>
      </c>
      <c r="CU59" s="14">
        <f t="shared" ref="CU59:CU76" ca="1" si="246">CX39*CY39-DB39/DD39</f>
        <v>-40</v>
      </c>
      <c r="CV59" s="14">
        <f t="shared" ref="CV59:CV76" ca="1" si="247">DB39/DD39+CX39*CY39</f>
        <v>-56</v>
      </c>
      <c r="CW59" s="14">
        <f t="shared" ref="CW59:CW76" ca="1" si="248">DB39/DD39-CX39*CY39</f>
        <v>40</v>
      </c>
      <c r="ET59" s="14"/>
      <c r="EU59" s="14">
        <f t="shared" ref="EU59:EU76" ca="1" si="249">FS39*FT39+GA39</f>
        <v>-25</v>
      </c>
      <c r="EV59" s="14">
        <f t="shared" ref="EV59:EV76" ca="1" si="250">GA39+FS39*FT39</f>
        <v>-25</v>
      </c>
      <c r="EW59" s="14">
        <f t="shared" ref="EW59:EW76" ca="1" si="251">FS39*FT39-GA39</f>
        <v>-55</v>
      </c>
      <c r="EX59" s="14">
        <f t="shared" ref="EX59:EX76" ca="1" si="252">GA39-FS39*FT39</f>
        <v>55</v>
      </c>
      <c r="EY59" s="14">
        <f t="shared" ref="EY59:EY76" ca="1" si="253">FS39*FT39+FU39*FV39</f>
        <v>-76</v>
      </c>
      <c r="EZ59" s="14">
        <f t="shared" ref="EZ59:EZ76" ca="1" si="254">FS39*FT39-FU39*FV39</f>
        <v>-4</v>
      </c>
      <c r="FA59" s="14">
        <f t="shared" ref="FA59:FA76" ca="1" si="255">GA39+FS39*FT39+GB39</f>
        <v>-19</v>
      </c>
      <c r="FB59" s="14">
        <f t="shared" ref="FB59:FB76" ca="1" si="256">GA39-FS39*FT39+GB39</f>
        <v>61</v>
      </c>
      <c r="FC59" s="14">
        <f t="shared" ref="FC59:FC76" ca="1" si="257">GA39+FS39*FT39-GB39</f>
        <v>-31</v>
      </c>
      <c r="FD59" s="14">
        <f t="shared" ref="FD59:FD76" ca="1" si="258">GA39-FS39*FT39-GB39</f>
        <v>49</v>
      </c>
      <c r="FE59" s="14">
        <f t="shared" ref="FE59:FE76" ca="1" si="259">FW39/FY39+GA39</f>
        <v>10</v>
      </c>
      <c r="FF59" s="14">
        <f t="shared" ref="FF59:FF76" ca="1" si="260">GA39+FW39/FY39</f>
        <v>10</v>
      </c>
      <c r="FG59" s="14">
        <f t="shared" ref="FG59:FG76" ca="1" si="261">FW39/FY39-GA39</f>
        <v>-20</v>
      </c>
      <c r="FH59" s="14">
        <f t="shared" ref="FH59:FH76" ca="1" si="262">GA39-FW39/FY39</f>
        <v>20</v>
      </c>
      <c r="FI59" s="14">
        <f t="shared" ref="FI59:FI76" ca="1" si="263">FW39/FY39+FX39/FZ39</f>
        <v>3</v>
      </c>
      <c r="FJ59" s="14">
        <f t="shared" ref="FJ59:FJ76" ca="1" si="264">FW39/FY39-FX39/FZ39</f>
        <v>-13</v>
      </c>
      <c r="FK59" s="14">
        <f t="shared" ref="FK59:FK76" ca="1" si="265">GA39+FW39/FY39+GB39</f>
        <v>16</v>
      </c>
      <c r="FL59" s="14">
        <f t="shared" ref="FL59:FL76" ca="1" si="266">GA39-FW39/FY39+GB39</f>
        <v>26</v>
      </c>
      <c r="FM59" s="14">
        <f t="shared" ref="FM59:FM76" ca="1" si="267">GA39+FW39/FY39-GB39</f>
        <v>4</v>
      </c>
      <c r="FN59" s="14">
        <f t="shared" ref="FN59:FN76" ca="1" si="268">GA39-FW39/FY39-GB39</f>
        <v>14</v>
      </c>
      <c r="FO59" s="14">
        <f t="shared" ref="FO59:FO76" ca="1" si="269">FS39*FT39+FW39/FY39</f>
        <v>-45</v>
      </c>
      <c r="FP59" s="14">
        <f t="shared" ref="FP59:FP76" ca="1" si="270">FS39*FT39-FW39/FY39</f>
        <v>-35</v>
      </c>
      <c r="FQ59" s="14">
        <f t="shared" ref="FQ59:FQ76" ca="1" si="271">FW39/FY39+FS39*FT39</f>
        <v>-45</v>
      </c>
      <c r="FR59" s="14">
        <f t="shared" ref="FR59:FR76" ca="1" si="272">FW39/FY39-FS39*FT39</f>
        <v>35</v>
      </c>
      <c r="FS59" s="91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92"/>
      <c r="GE59" s="91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92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</row>
    <row r="60" spans="1:210" ht="14.25" customHeight="1" x14ac:dyDescent="0.25">
      <c r="A60" s="7" t="s">
        <v>5</v>
      </c>
      <c r="B60" s="8">
        <f t="shared" ca="1" si="219"/>
        <v>2</v>
      </c>
      <c r="C60" s="7" t="s">
        <v>12</v>
      </c>
      <c r="D60" s="8">
        <f t="shared" ca="1" si="220"/>
        <v>-44</v>
      </c>
      <c r="E60" s="7" t="s">
        <v>19</v>
      </c>
      <c r="F60" s="8">
        <f t="shared" ca="1" si="221"/>
        <v>14</v>
      </c>
      <c r="G60" s="7" t="s">
        <v>27</v>
      </c>
      <c r="H60" s="9">
        <f t="shared" ca="1" si="222"/>
        <v>-7</v>
      </c>
      <c r="I60" s="7" t="s">
        <v>34</v>
      </c>
      <c r="J60" s="8">
        <f t="shared" ca="1" si="223"/>
        <v>12</v>
      </c>
      <c r="K60" s="10" t="s">
        <v>41</v>
      </c>
      <c r="L60" s="8">
        <f t="shared" ca="1" si="224"/>
        <v>-19</v>
      </c>
      <c r="M60" s="63"/>
      <c r="BZ60" s="14">
        <f t="shared" ca="1" si="225"/>
        <v>16</v>
      </c>
      <c r="CA60" s="14">
        <f t="shared" ca="1" si="226"/>
        <v>16</v>
      </c>
      <c r="CB60" s="14">
        <f t="shared" ca="1" si="227"/>
        <v>0</v>
      </c>
      <c r="CC60" s="14">
        <f t="shared" ca="1" si="228"/>
        <v>0</v>
      </c>
      <c r="CD60" s="14">
        <f t="shared" ca="1" si="229"/>
        <v>26</v>
      </c>
      <c r="CE60" s="14">
        <f t="shared" ca="1" si="230"/>
        <v>-10</v>
      </c>
      <c r="CF60" s="14">
        <f t="shared" ca="1" si="231"/>
        <v>18</v>
      </c>
      <c r="CG60" s="14">
        <f t="shared" ca="1" si="232"/>
        <v>2</v>
      </c>
      <c r="CH60" s="14">
        <f t="shared" ca="1" si="233"/>
        <v>14</v>
      </c>
      <c r="CI60" s="14">
        <f t="shared" ca="1" si="234"/>
        <v>-2</v>
      </c>
      <c r="CJ60" s="14">
        <f t="shared" ca="1" si="235"/>
        <v>6</v>
      </c>
      <c r="CK60" s="14">
        <f t="shared" ca="1" si="236"/>
        <v>6</v>
      </c>
      <c r="CL60" s="14">
        <f t="shared" ca="1" si="237"/>
        <v>-10</v>
      </c>
      <c r="CM60" s="14">
        <f t="shared" ca="1" si="238"/>
        <v>10</v>
      </c>
      <c r="CN60" s="14">
        <f t="shared" ca="1" si="239"/>
        <v>-6</v>
      </c>
      <c r="CO60" s="14">
        <f t="shared" ca="1" si="240"/>
        <v>2</v>
      </c>
      <c r="CP60" s="14">
        <f t="shared" ca="1" si="241"/>
        <v>8</v>
      </c>
      <c r="CQ60" s="14">
        <f t="shared" ca="1" si="242"/>
        <v>12</v>
      </c>
      <c r="CR60" s="14">
        <f t="shared" ca="1" si="243"/>
        <v>4</v>
      </c>
      <c r="CS60" s="14">
        <f t="shared" ca="1" si="244"/>
        <v>8</v>
      </c>
      <c r="CT60" s="14">
        <f t="shared" ca="1" si="245"/>
        <v>6</v>
      </c>
      <c r="CU60" s="14">
        <f t="shared" ca="1" si="246"/>
        <v>10</v>
      </c>
      <c r="CV60" s="14">
        <f t="shared" ca="1" si="247"/>
        <v>6</v>
      </c>
      <c r="CW60" s="14">
        <f t="shared" ca="1" si="248"/>
        <v>-10</v>
      </c>
      <c r="ET60" s="14"/>
      <c r="EU60" s="14">
        <f t="shared" ca="1" si="249"/>
        <v>-7</v>
      </c>
      <c r="EV60" s="14">
        <f t="shared" ca="1" si="250"/>
        <v>-7</v>
      </c>
      <c r="EW60" s="14">
        <f t="shared" ca="1" si="251"/>
        <v>-25</v>
      </c>
      <c r="EX60" s="14">
        <f t="shared" ca="1" si="252"/>
        <v>25</v>
      </c>
      <c r="EY60" s="14">
        <f t="shared" ca="1" si="253"/>
        <v>-72</v>
      </c>
      <c r="EZ60" s="14">
        <f t="shared" ca="1" si="254"/>
        <v>40</v>
      </c>
      <c r="FA60" s="14">
        <f t="shared" ca="1" si="255"/>
        <v>3</v>
      </c>
      <c r="FB60" s="14">
        <f t="shared" ca="1" si="256"/>
        <v>35</v>
      </c>
      <c r="FC60" s="14">
        <f t="shared" ca="1" si="257"/>
        <v>-17</v>
      </c>
      <c r="FD60" s="14">
        <f t="shared" ca="1" si="258"/>
        <v>15</v>
      </c>
      <c r="FE60" s="14">
        <f t="shared" ca="1" si="259"/>
        <v>11</v>
      </c>
      <c r="FF60" s="14">
        <f t="shared" ca="1" si="260"/>
        <v>11</v>
      </c>
      <c r="FG60" s="14">
        <f t="shared" ca="1" si="261"/>
        <v>-7</v>
      </c>
      <c r="FH60" s="14">
        <f t="shared" ca="1" si="262"/>
        <v>7</v>
      </c>
      <c r="FI60" s="14">
        <f t="shared" ca="1" si="263"/>
        <v>-6</v>
      </c>
      <c r="FJ60" s="14">
        <f t="shared" ca="1" si="264"/>
        <v>10</v>
      </c>
      <c r="FK60" s="14">
        <f t="shared" ca="1" si="265"/>
        <v>21</v>
      </c>
      <c r="FL60" s="14">
        <f t="shared" ca="1" si="266"/>
        <v>17</v>
      </c>
      <c r="FM60" s="14">
        <f t="shared" ca="1" si="267"/>
        <v>1</v>
      </c>
      <c r="FN60" s="14">
        <f t="shared" ca="1" si="268"/>
        <v>-3</v>
      </c>
      <c r="FO60" s="14">
        <f t="shared" ca="1" si="269"/>
        <v>-14</v>
      </c>
      <c r="FP60" s="14">
        <f t="shared" ca="1" si="270"/>
        <v>-18</v>
      </c>
      <c r="FQ60" s="14">
        <f t="shared" ca="1" si="271"/>
        <v>-14</v>
      </c>
      <c r="FR60" s="14">
        <f t="shared" ca="1" si="272"/>
        <v>18</v>
      </c>
      <c r="FS60" s="91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92"/>
      <c r="GE60" s="91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92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</row>
    <row r="61" spans="1:210" ht="14.25" customHeight="1" x14ac:dyDescent="0.25">
      <c r="A61" s="7" t="s">
        <v>6</v>
      </c>
      <c r="B61" s="8">
        <f t="shared" ca="1" si="219"/>
        <v>4</v>
      </c>
      <c r="C61" s="7" t="s">
        <v>13</v>
      </c>
      <c r="D61" s="8">
        <f ca="1">AR38</f>
        <v>68</v>
      </c>
      <c r="E61" s="7" t="s">
        <v>20</v>
      </c>
      <c r="F61" s="8">
        <f t="shared" ca="1" si="221"/>
        <v>19</v>
      </c>
      <c r="G61" s="7" t="s">
        <v>28</v>
      </c>
      <c r="H61" s="9">
        <f t="shared" ca="1" si="222"/>
        <v>4</v>
      </c>
      <c r="I61" s="7" t="s">
        <v>35</v>
      </c>
      <c r="J61" s="8">
        <f t="shared" ca="1" si="223"/>
        <v>-2</v>
      </c>
      <c r="K61" s="10"/>
      <c r="L61" s="11"/>
      <c r="M61" s="63"/>
      <c r="BZ61" s="14">
        <f t="shared" ca="1" si="225"/>
        <v>12</v>
      </c>
      <c r="CA61" s="14">
        <f t="shared" ca="1" si="226"/>
        <v>12</v>
      </c>
      <c r="CB61" s="14">
        <f t="shared" ca="1" si="227"/>
        <v>-8</v>
      </c>
      <c r="CC61" s="14">
        <f t="shared" ca="1" si="228"/>
        <v>8</v>
      </c>
      <c r="CD61" s="14">
        <f t="shared" ca="1" si="229"/>
        <v>65</v>
      </c>
      <c r="CE61" s="14">
        <f t="shared" ca="1" si="230"/>
        <v>-61</v>
      </c>
      <c r="CF61" s="14">
        <f t="shared" ca="1" si="231"/>
        <v>16</v>
      </c>
      <c r="CG61" s="14">
        <f t="shared" ca="1" si="232"/>
        <v>12</v>
      </c>
      <c r="CH61" s="14">
        <f t="shared" ca="1" si="233"/>
        <v>8</v>
      </c>
      <c r="CI61" s="14">
        <f t="shared" ca="1" si="234"/>
        <v>4</v>
      </c>
      <c r="CJ61" s="14">
        <f t="shared" ca="1" si="235"/>
        <v>11</v>
      </c>
      <c r="CK61" s="14">
        <f t="shared" ca="1" si="236"/>
        <v>11</v>
      </c>
      <c r="CL61" s="14">
        <f t="shared" ca="1" si="237"/>
        <v>-9</v>
      </c>
      <c r="CM61" s="14">
        <f t="shared" ca="1" si="238"/>
        <v>9</v>
      </c>
      <c r="CN61" s="14">
        <f t="shared" ca="1" si="239"/>
        <v>3</v>
      </c>
      <c r="CO61" s="14">
        <f t="shared" ca="1" si="240"/>
        <v>-1</v>
      </c>
      <c r="CP61" s="14">
        <f t="shared" ca="1" si="241"/>
        <v>15</v>
      </c>
      <c r="CQ61" s="14">
        <f t="shared" ca="1" si="242"/>
        <v>13</v>
      </c>
      <c r="CR61" s="14">
        <f t="shared" ca="1" si="243"/>
        <v>7</v>
      </c>
      <c r="CS61" s="14">
        <f t="shared" ca="1" si="244"/>
        <v>5</v>
      </c>
      <c r="CT61" s="14">
        <f t="shared" ca="1" si="245"/>
        <v>3</v>
      </c>
      <c r="CU61" s="14">
        <f t="shared" ca="1" si="246"/>
        <v>1</v>
      </c>
      <c r="CV61" s="14">
        <f t="shared" ca="1" si="247"/>
        <v>3</v>
      </c>
      <c r="CW61" s="14">
        <f t="shared" ca="1" si="248"/>
        <v>-1</v>
      </c>
      <c r="ET61" s="14"/>
      <c r="EU61" s="14">
        <f t="shared" ca="1" si="249"/>
        <v>-11</v>
      </c>
      <c r="EV61" s="14">
        <f t="shared" ca="1" si="250"/>
        <v>-11</v>
      </c>
      <c r="EW61" s="14">
        <f t="shared" ca="1" si="251"/>
        <v>-13</v>
      </c>
      <c r="EX61" s="14">
        <f t="shared" ca="1" si="252"/>
        <v>13</v>
      </c>
      <c r="EY61" s="14">
        <f t="shared" ca="1" si="253"/>
        <v>-9</v>
      </c>
      <c r="EZ61" s="14">
        <f t="shared" ca="1" si="254"/>
        <v>-15</v>
      </c>
      <c r="FA61" s="14">
        <f t="shared" ca="1" si="255"/>
        <v>5</v>
      </c>
      <c r="FB61" s="14">
        <f t="shared" ca="1" si="256"/>
        <v>29</v>
      </c>
      <c r="FC61" s="14">
        <f t="shared" ca="1" si="257"/>
        <v>-27</v>
      </c>
      <c r="FD61" s="14">
        <f t="shared" ca="1" si="258"/>
        <v>-3</v>
      </c>
      <c r="FE61" s="14">
        <f t="shared" ca="1" si="259"/>
        <v>5</v>
      </c>
      <c r="FF61" s="14">
        <f t="shared" ca="1" si="260"/>
        <v>5</v>
      </c>
      <c r="FG61" s="14">
        <f t="shared" ca="1" si="261"/>
        <v>3</v>
      </c>
      <c r="FH61" s="14">
        <f t="shared" ca="1" si="262"/>
        <v>-3</v>
      </c>
      <c r="FI61" s="14">
        <f t="shared" ca="1" si="263"/>
        <v>1</v>
      </c>
      <c r="FJ61" s="14">
        <f t="shared" ca="1" si="264"/>
        <v>7</v>
      </c>
      <c r="FK61" s="14">
        <f t="shared" ca="1" si="265"/>
        <v>21</v>
      </c>
      <c r="FL61" s="14">
        <f t="shared" ca="1" si="266"/>
        <v>13</v>
      </c>
      <c r="FM61" s="14">
        <f t="shared" ca="1" si="267"/>
        <v>-11</v>
      </c>
      <c r="FN61" s="14">
        <f t="shared" ca="1" si="268"/>
        <v>-19</v>
      </c>
      <c r="FO61" s="14">
        <f t="shared" ca="1" si="269"/>
        <v>-8</v>
      </c>
      <c r="FP61" s="14">
        <f t="shared" ca="1" si="270"/>
        <v>-16</v>
      </c>
      <c r="FQ61" s="14">
        <f t="shared" ca="1" si="271"/>
        <v>-8</v>
      </c>
      <c r="FR61" s="14">
        <f t="shared" ca="1" si="272"/>
        <v>16</v>
      </c>
      <c r="FS61" s="91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92"/>
      <c r="GE61" s="91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92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</row>
    <row r="62" spans="1:210" ht="14.25" customHeight="1" x14ac:dyDescent="0.25">
      <c r="A62" s="7" t="s">
        <v>7</v>
      </c>
      <c r="B62" s="8">
        <f t="shared" ca="1" si="219"/>
        <v>14</v>
      </c>
      <c r="C62" s="7" t="s">
        <v>14</v>
      </c>
      <c r="D62" s="8">
        <f ca="1">AR39</f>
        <v>-25</v>
      </c>
      <c r="E62" s="7" t="s">
        <v>21</v>
      </c>
      <c r="F62" s="8">
        <f t="shared" ca="1" si="221"/>
        <v>9</v>
      </c>
      <c r="G62" s="7" t="s">
        <v>29</v>
      </c>
      <c r="H62" s="9">
        <f t="shared" ca="1" si="222"/>
        <v>36</v>
      </c>
      <c r="I62" s="7" t="s">
        <v>36</v>
      </c>
      <c r="J62" s="8">
        <f t="shared" ca="1" si="223"/>
        <v>84</v>
      </c>
      <c r="K62" s="10"/>
      <c r="L62" s="11"/>
      <c r="M62" s="63"/>
      <c r="BZ62" s="14">
        <f t="shared" ca="1" si="225"/>
        <v>16</v>
      </c>
      <c r="CA62" s="14">
        <f t="shared" ca="1" si="226"/>
        <v>16</v>
      </c>
      <c r="CB62" s="14">
        <f t="shared" ca="1" si="227"/>
        <v>0</v>
      </c>
      <c r="CC62" s="14">
        <f t="shared" ca="1" si="228"/>
        <v>0</v>
      </c>
      <c r="CD62" s="14">
        <f t="shared" ca="1" si="229"/>
        <v>-4</v>
      </c>
      <c r="CE62" s="14">
        <f t="shared" ca="1" si="230"/>
        <v>20</v>
      </c>
      <c r="CF62" s="14">
        <f t="shared" ca="1" si="231"/>
        <v>18</v>
      </c>
      <c r="CG62" s="14">
        <f t="shared" ca="1" si="232"/>
        <v>2</v>
      </c>
      <c r="CH62" s="14">
        <f t="shared" ca="1" si="233"/>
        <v>14</v>
      </c>
      <c r="CI62" s="14">
        <f t="shared" ca="1" si="234"/>
        <v>-2</v>
      </c>
      <c r="CJ62" s="14">
        <f t="shared" ca="1" si="235"/>
        <v>6</v>
      </c>
      <c r="CK62" s="14">
        <f t="shared" ca="1" si="236"/>
        <v>6</v>
      </c>
      <c r="CL62" s="14">
        <f t="shared" ca="1" si="237"/>
        <v>-10</v>
      </c>
      <c r="CM62" s="14">
        <f t="shared" ca="1" si="238"/>
        <v>10</v>
      </c>
      <c r="CN62" s="14">
        <f t="shared" ca="1" si="239"/>
        <v>-6</v>
      </c>
      <c r="CO62" s="14">
        <f t="shared" ca="1" si="240"/>
        <v>2</v>
      </c>
      <c r="CP62" s="14">
        <f t="shared" ca="1" si="241"/>
        <v>8</v>
      </c>
      <c r="CQ62" s="14">
        <f t="shared" ca="1" si="242"/>
        <v>12</v>
      </c>
      <c r="CR62" s="14">
        <f t="shared" ca="1" si="243"/>
        <v>4</v>
      </c>
      <c r="CS62" s="14">
        <f t="shared" ca="1" si="244"/>
        <v>8</v>
      </c>
      <c r="CT62" s="14">
        <f t="shared" ca="1" si="245"/>
        <v>6</v>
      </c>
      <c r="CU62" s="14">
        <f t="shared" ca="1" si="246"/>
        <v>10</v>
      </c>
      <c r="CV62" s="14">
        <f t="shared" ca="1" si="247"/>
        <v>6</v>
      </c>
      <c r="CW62" s="14">
        <f t="shared" ca="1" si="248"/>
        <v>-10</v>
      </c>
      <c r="ET62" s="14"/>
      <c r="EU62" s="14">
        <f t="shared" ca="1" si="249"/>
        <v>-57</v>
      </c>
      <c r="EV62" s="14">
        <f t="shared" ca="1" si="250"/>
        <v>-57</v>
      </c>
      <c r="EW62" s="14">
        <f t="shared" ca="1" si="251"/>
        <v>-69</v>
      </c>
      <c r="EX62" s="14">
        <f t="shared" ca="1" si="252"/>
        <v>69</v>
      </c>
      <c r="EY62" s="14">
        <f t="shared" ca="1" si="253"/>
        <v>-91</v>
      </c>
      <c r="EZ62" s="14">
        <f t="shared" ca="1" si="254"/>
        <v>-35</v>
      </c>
      <c r="FA62" s="14">
        <f t="shared" ca="1" si="255"/>
        <v>-52</v>
      </c>
      <c r="FB62" s="14">
        <f t="shared" ca="1" si="256"/>
        <v>74</v>
      </c>
      <c r="FC62" s="14">
        <f t="shared" ca="1" si="257"/>
        <v>-62</v>
      </c>
      <c r="FD62" s="14">
        <f t="shared" ca="1" si="258"/>
        <v>64</v>
      </c>
      <c r="FE62" s="14">
        <f t="shared" ca="1" si="259"/>
        <v>-3</v>
      </c>
      <c r="FF62" s="14">
        <f t="shared" ca="1" si="260"/>
        <v>-3</v>
      </c>
      <c r="FG62" s="14">
        <f t="shared" ca="1" si="261"/>
        <v>-15</v>
      </c>
      <c r="FH62" s="14">
        <f t="shared" ca="1" si="262"/>
        <v>15</v>
      </c>
      <c r="FI62" s="14">
        <f t="shared" ca="1" si="263"/>
        <v>-2</v>
      </c>
      <c r="FJ62" s="14">
        <f t="shared" ca="1" si="264"/>
        <v>-16</v>
      </c>
      <c r="FK62" s="14">
        <f t="shared" ca="1" si="265"/>
        <v>2</v>
      </c>
      <c r="FL62" s="14">
        <f t="shared" ca="1" si="266"/>
        <v>20</v>
      </c>
      <c r="FM62" s="14">
        <f t="shared" ca="1" si="267"/>
        <v>-8</v>
      </c>
      <c r="FN62" s="14">
        <f t="shared" ca="1" si="268"/>
        <v>10</v>
      </c>
      <c r="FO62" s="14">
        <f t="shared" ca="1" si="269"/>
        <v>-72</v>
      </c>
      <c r="FP62" s="14">
        <f t="shared" ca="1" si="270"/>
        <v>-54</v>
      </c>
      <c r="FQ62" s="14">
        <f t="shared" ca="1" si="271"/>
        <v>-72</v>
      </c>
      <c r="FR62" s="14">
        <f t="shared" ca="1" si="272"/>
        <v>54</v>
      </c>
      <c r="FS62" s="91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92"/>
      <c r="GE62" s="91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92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</row>
    <row r="63" spans="1:210" ht="14.25" customHeight="1" x14ac:dyDescent="0.25">
      <c r="A63" s="7" t="s">
        <v>8</v>
      </c>
      <c r="B63" s="8">
        <f t="shared" ca="1" si="219"/>
        <v>26</v>
      </c>
      <c r="C63" s="7" t="s">
        <v>15</v>
      </c>
      <c r="D63" s="8">
        <f ca="1">AR40</f>
        <v>-72</v>
      </c>
      <c r="E63" s="7" t="s">
        <v>22</v>
      </c>
      <c r="F63" s="8">
        <f t="shared" ca="1" si="221"/>
        <v>17</v>
      </c>
      <c r="G63" s="7" t="s">
        <v>30</v>
      </c>
      <c r="H63" s="9">
        <f t="shared" ca="1" si="222"/>
        <v>94</v>
      </c>
      <c r="I63" s="7" t="s">
        <v>37</v>
      </c>
      <c r="J63" s="8">
        <f t="shared" ca="1" si="223"/>
        <v>-19</v>
      </c>
      <c r="K63" s="10"/>
      <c r="L63" s="11"/>
      <c r="M63" s="63"/>
      <c r="BZ63" s="14">
        <f t="shared" ca="1" si="225"/>
        <v>2</v>
      </c>
      <c r="CA63" s="14">
        <f t="shared" ca="1" si="226"/>
        <v>2</v>
      </c>
      <c r="CB63" s="14">
        <f t="shared" ca="1" si="227"/>
        <v>-14</v>
      </c>
      <c r="CC63" s="14">
        <f t="shared" ca="1" si="228"/>
        <v>14</v>
      </c>
      <c r="CD63" s="14">
        <f t="shared" ca="1" si="229"/>
        <v>-38</v>
      </c>
      <c r="CE63" s="14">
        <f t="shared" ca="1" si="230"/>
        <v>26</v>
      </c>
      <c r="CF63" s="14">
        <f t="shared" ca="1" si="231"/>
        <v>11</v>
      </c>
      <c r="CG63" s="14">
        <f t="shared" ca="1" si="232"/>
        <v>23</v>
      </c>
      <c r="CH63" s="14">
        <f t="shared" ca="1" si="233"/>
        <v>-7</v>
      </c>
      <c r="CI63" s="14">
        <f t="shared" ca="1" si="234"/>
        <v>5</v>
      </c>
      <c r="CJ63" s="14">
        <f t="shared" ca="1" si="235"/>
        <v>5</v>
      </c>
      <c r="CK63" s="14">
        <f t="shared" ca="1" si="236"/>
        <v>5</v>
      </c>
      <c r="CL63" s="14">
        <f t="shared" ca="1" si="237"/>
        <v>-11</v>
      </c>
      <c r="CM63" s="14">
        <f t="shared" ca="1" si="238"/>
        <v>11</v>
      </c>
      <c r="CN63" s="14">
        <f t="shared" ca="1" si="239"/>
        <v>-1</v>
      </c>
      <c r="CO63" s="14">
        <f t="shared" ca="1" si="240"/>
        <v>-5</v>
      </c>
      <c r="CP63" s="14">
        <f t="shared" ca="1" si="241"/>
        <v>14</v>
      </c>
      <c r="CQ63" s="14">
        <f t="shared" ca="1" si="242"/>
        <v>20</v>
      </c>
      <c r="CR63" s="14">
        <f t="shared" ca="1" si="243"/>
        <v>-4</v>
      </c>
      <c r="CS63" s="14">
        <f t="shared" ca="1" si="244"/>
        <v>2</v>
      </c>
      <c r="CT63" s="14">
        <f t="shared" ca="1" si="245"/>
        <v>-9</v>
      </c>
      <c r="CU63" s="14">
        <f t="shared" ca="1" si="246"/>
        <v>-3</v>
      </c>
      <c r="CV63" s="14">
        <f t="shared" ca="1" si="247"/>
        <v>-9</v>
      </c>
      <c r="CW63" s="14">
        <f t="shared" ca="1" si="248"/>
        <v>3</v>
      </c>
      <c r="ET63" s="14"/>
      <c r="EU63" s="14">
        <f t="shared" ca="1" si="249"/>
        <v>14</v>
      </c>
      <c r="EV63" s="14">
        <f t="shared" ca="1" si="250"/>
        <v>14</v>
      </c>
      <c r="EW63" s="14">
        <f t="shared" ca="1" si="251"/>
        <v>-14</v>
      </c>
      <c r="EX63" s="14">
        <f t="shared" ca="1" si="252"/>
        <v>14</v>
      </c>
      <c r="EY63" s="14">
        <f t="shared" ca="1" si="253"/>
        <v>9</v>
      </c>
      <c r="EZ63" s="14">
        <f t="shared" ca="1" si="254"/>
        <v>-9</v>
      </c>
      <c r="FA63" s="14">
        <f t="shared" ca="1" si="255"/>
        <v>24</v>
      </c>
      <c r="FB63" s="14">
        <f t="shared" ca="1" si="256"/>
        <v>24</v>
      </c>
      <c r="FC63" s="14">
        <f t="shared" ca="1" si="257"/>
        <v>4</v>
      </c>
      <c r="FD63" s="14">
        <f t="shared" ca="1" si="258"/>
        <v>4</v>
      </c>
      <c r="FE63" s="14">
        <f t="shared" ca="1" si="259"/>
        <v>10</v>
      </c>
      <c r="FF63" s="14">
        <f t="shared" ca="1" si="260"/>
        <v>10</v>
      </c>
      <c r="FG63" s="14">
        <f t="shared" ca="1" si="261"/>
        <v>-18</v>
      </c>
      <c r="FH63" s="14">
        <f t="shared" ca="1" si="262"/>
        <v>18</v>
      </c>
      <c r="FI63" s="14">
        <f t="shared" ca="1" si="263"/>
        <v>-4</v>
      </c>
      <c r="FJ63" s="14">
        <f t="shared" ca="1" si="264"/>
        <v>-4</v>
      </c>
      <c r="FK63" s="14">
        <f t="shared" ca="1" si="265"/>
        <v>20</v>
      </c>
      <c r="FL63" s="14">
        <f t="shared" ca="1" si="266"/>
        <v>28</v>
      </c>
      <c r="FM63" s="14">
        <f t="shared" ca="1" si="267"/>
        <v>0</v>
      </c>
      <c r="FN63" s="14">
        <f t="shared" ca="1" si="268"/>
        <v>8</v>
      </c>
      <c r="FO63" s="14">
        <f t="shared" ca="1" si="269"/>
        <v>-4</v>
      </c>
      <c r="FP63" s="14">
        <f t="shared" ca="1" si="270"/>
        <v>4</v>
      </c>
      <c r="FQ63" s="14">
        <f t="shared" ca="1" si="271"/>
        <v>-4</v>
      </c>
      <c r="FR63" s="14">
        <f t="shared" ca="1" si="272"/>
        <v>-4</v>
      </c>
      <c r="FS63" s="91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92"/>
      <c r="GE63" s="91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92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</row>
    <row r="64" spans="1:210" ht="14.25" customHeight="1" x14ac:dyDescent="0.25">
      <c r="A64" s="7" t="s">
        <v>9</v>
      </c>
      <c r="B64" s="8">
        <f t="shared" ca="1" si="219"/>
        <v>19</v>
      </c>
      <c r="C64" s="7" t="s">
        <v>16</v>
      </c>
      <c r="D64" s="8">
        <f ca="1">AR41</f>
        <v>-11</v>
      </c>
      <c r="E64" s="7" t="s">
        <v>24</v>
      </c>
      <c r="F64" s="8">
        <f ca="1">AB48</f>
        <v>42</v>
      </c>
      <c r="G64" s="7" t="s">
        <v>31</v>
      </c>
      <c r="H64" s="9">
        <f t="shared" ca="1" si="222"/>
        <v>112</v>
      </c>
      <c r="I64" s="7" t="s">
        <v>38</v>
      </c>
      <c r="J64" s="8">
        <f t="shared" ca="1" si="223"/>
        <v>5</v>
      </c>
      <c r="K64" s="10"/>
      <c r="L64" s="11"/>
      <c r="M64" s="63"/>
      <c r="BZ64" s="14">
        <f t="shared" ca="1" si="225"/>
        <v>30</v>
      </c>
      <c r="CA64" s="14">
        <f t="shared" ca="1" si="226"/>
        <v>30</v>
      </c>
      <c r="CB64" s="14">
        <f t="shared" ca="1" si="227"/>
        <v>24</v>
      </c>
      <c r="CC64" s="14">
        <f t="shared" ca="1" si="228"/>
        <v>-24</v>
      </c>
      <c r="CD64" s="14">
        <f t="shared" ca="1" si="229"/>
        <v>35</v>
      </c>
      <c r="CE64" s="14">
        <f t="shared" ca="1" si="230"/>
        <v>19</v>
      </c>
      <c r="CF64" s="14">
        <f t="shared" ca="1" si="231"/>
        <v>32</v>
      </c>
      <c r="CG64" s="14">
        <f t="shared" ca="1" si="232"/>
        <v>-22</v>
      </c>
      <c r="CH64" s="14">
        <f t="shared" ca="1" si="233"/>
        <v>28</v>
      </c>
      <c r="CI64" s="14">
        <f t="shared" ca="1" si="234"/>
        <v>-26</v>
      </c>
      <c r="CJ64" s="14">
        <f t="shared" ca="1" si="235"/>
        <v>0</v>
      </c>
      <c r="CK64" s="14">
        <f t="shared" ca="1" si="236"/>
        <v>0</v>
      </c>
      <c r="CL64" s="14">
        <f t="shared" ca="1" si="237"/>
        <v>-6</v>
      </c>
      <c r="CM64" s="14">
        <f t="shared" ca="1" si="238"/>
        <v>6</v>
      </c>
      <c r="CN64" s="14">
        <f t="shared" ca="1" si="239"/>
        <v>-12</v>
      </c>
      <c r="CO64" s="14">
        <f t="shared" ca="1" si="240"/>
        <v>6</v>
      </c>
      <c r="CP64" s="14">
        <f t="shared" ca="1" si="241"/>
        <v>2</v>
      </c>
      <c r="CQ64" s="14">
        <f t="shared" ca="1" si="242"/>
        <v>8</v>
      </c>
      <c r="CR64" s="14">
        <f t="shared" ca="1" si="243"/>
        <v>-2</v>
      </c>
      <c r="CS64" s="14">
        <f t="shared" ca="1" si="244"/>
        <v>4</v>
      </c>
      <c r="CT64" s="14">
        <f t="shared" ca="1" si="245"/>
        <v>24</v>
      </c>
      <c r="CU64" s="14">
        <f t="shared" ca="1" si="246"/>
        <v>30</v>
      </c>
      <c r="CV64" s="14">
        <f t="shared" ca="1" si="247"/>
        <v>24</v>
      </c>
      <c r="CW64" s="14">
        <f t="shared" ca="1" si="248"/>
        <v>-30</v>
      </c>
      <c r="ET64" s="14"/>
      <c r="EU64" s="14">
        <f t="shared" ca="1" si="249"/>
        <v>14</v>
      </c>
      <c r="EV64" s="14">
        <f t="shared" ca="1" si="250"/>
        <v>14</v>
      </c>
      <c r="EW64" s="14">
        <f t="shared" ca="1" si="251"/>
        <v>2</v>
      </c>
      <c r="EX64" s="14">
        <f t="shared" ca="1" si="252"/>
        <v>-2</v>
      </c>
      <c r="EY64" s="14">
        <f t="shared" ca="1" si="253"/>
        <v>6</v>
      </c>
      <c r="EZ64" s="14">
        <f t="shared" ca="1" si="254"/>
        <v>10</v>
      </c>
      <c r="FA64" s="14">
        <f t="shared" ca="1" si="255"/>
        <v>30</v>
      </c>
      <c r="FB64" s="14">
        <f t="shared" ca="1" si="256"/>
        <v>14</v>
      </c>
      <c r="FC64" s="14">
        <f t="shared" ca="1" si="257"/>
        <v>-2</v>
      </c>
      <c r="FD64" s="14">
        <f t="shared" ca="1" si="258"/>
        <v>-18</v>
      </c>
      <c r="FE64" s="14">
        <f t="shared" ca="1" si="259"/>
        <v>2</v>
      </c>
      <c r="FF64" s="14">
        <f t="shared" ca="1" si="260"/>
        <v>2</v>
      </c>
      <c r="FG64" s="14">
        <f t="shared" ca="1" si="261"/>
        <v>-10</v>
      </c>
      <c r="FH64" s="14">
        <f t="shared" ca="1" si="262"/>
        <v>10</v>
      </c>
      <c r="FI64" s="14">
        <f t="shared" ca="1" si="263"/>
        <v>-6</v>
      </c>
      <c r="FJ64" s="14">
        <f t="shared" ca="1" si="264"/>
        <v>-2</v>
      </c>
      <c r="FK64" s="14">
        <f t="shared" ca="1" si="265"/>
        <v>18</v>
      </c>
      <c r="FL64" s="14">
        <f t="shared" ca="1" si="266"/>
        <v>26</v>
      </c>
      <c r="FM64" s="14">
        <f t="shared" ca="1" si="267"/>
        <v>-14</v>
      </c>
      <c r="FN64" s="14">
        <f t="shared" ca="1" si="268"/>
        <v>-6</v>
      </c>
      <c r="FO64" s="14">
        <f t="shared" ca="1" si="269"/>
        <v>4</v>
      </c>
      <c r="FP64" s="14">
        <f t="shared" ca="1" si="270"/>
        <v>12</v>
      </c>
      <c r="FQ64" s="14">
        <f t="shared" ca="1" si="271"/>
        <v>4</v>
      </c>
      <c r="FR64" s="14">
        <f t="shared" ca="1" si="272"/>
        <v>-12</v>
      </c>
      <c r="FS64" s="91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92"/>
      <c r="GE64" s="91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92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</row>
    <row r="65" spans="1:210" ht="21" customHeight="1" x14ac:dyDescent="0.25">
      <c r="A65" s="114" t="s">
        <v>72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75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75"/>
      <c r="BZ65" s="14">
        <f t="shared" ca="1" si="225"/>
        <v>-17</v>
      </c>
      <c r="CA65" s="14">
        <f t="shared" ca="1" si="226"/>
        <v>-17</v>
      </c>
      <c r="CB65" s="14">
        <f t="shared" ca="1" si="227"/>
        <v>-19</v>
      </c>
      <c r="CC65" s="14">
        <f t="shared" ca="1" si="228"/>
        <v>19</v>
      </c>
      <c r="CD65" s="14">
        <f t="shared" ca="1" si="229"/>
        <v>-18</v>
      </c>
      <c r="CE65" s="14">
        <f t="shared" ca="1" si="230"/>
        <v>-18</v>
      </c>
      <c r="CF65" s="14">
        <f t="shared" ca="1" si="231"/>
        <v>-12</v>
      </c>
      <c r="CG65" s="14">
        <f t="shared" ca="1" si="232"/>
        <v>24</v>
      </c>
      <c r="CH65" s="14">
        <f t="shared" ca="1" si="233"/>
        <v>-22</v>
      </c>
      <c r="CI65" s="14">
        <f t="shared" ca="1" si="234"/>
        <v>14</v>
      </c>
      <c r="CJ65" s="14">
        <f t="shared" ca="1" si="235"/>
        <v>10</v>
      </c>
      <c r="CK65" s="14">
        <f t="shared" ca="1" si="236"/>
        <v>10</v>
      </c>
      <c r="CL65" s="14">
        <f t="shared" ca="1" si="237"/>
        <v>8</v>
      </c>
      <c r="CM65" s="14">
        <f t="shared" ca="1" si="238"/>
        <v>-8</v>
      </c>
      <c r="CN65" s="14">
        <f t="shared" ca="1" si="239"/>
        <v>7</v>
      </c>
      <c r="CO65" s="14">
        <f t="shared" ca="1" si="240"/>
        <v>11</v>
      </c>
      <c r="CP65" s="14">
        <f t="shared" ca="1" si="241"/>
        <v>15</v>
      </c>
      <c r="CQ65" s="14">
        <f t="shared" ca="1" si="242"/>
        <v>-3</v>
      </c>
      <c r="CR65" s="14">
        <f t="shared" ca="1" si="243"/>
        <v>5</v>
      </c>
      <c r="CS65" s="14">
        <f t="shared" ca="1" si="244"/>
        <v>-13</v>
      </c>
      <c r="CT65" s="14">
        <f t="shared" ca="1" si="245"/>
        <v>-9</v>
      </c>
      <c r="CU65" s="14">
        <f t="shared" ca="1" si="246"/>
        <v>-27</v>
      </c>
      <c r="CV65" s="14">
        <f t="shared" ca="1" si="247"/>
        <v>-9</v>
      </c>
      <c r="CW65" s="14">
        <f t="shared" ca="1" si="248"/>
        <v>27</v>
      </c>
      <c r="ET65" s="14"/>
      <c r="EU65" s="14">
        <f t="shared" ca="1" si="249"/>
        <v>31</v>
      </c>
      <c r="EV65" s="14">
        <f t="shared" ca="1" si="250"/>
        <v>31</v>
      </c>
      <c r="EW65" s="14">
        <f t="shared" ca="1" si="251"/>
        <v>5</v>
      </c>
      <c r="EX65" s="14">
        <f t="shared" ca="1" si="252"/>
        <v>-5</v>
      </c>
      <c r="EY65" s="14">
        <f t="shared" ca="1" si="253"/>
        <v>30</v>
      </c>
      <c r="EZ65" s="14">
        <f t="shared" ca="1" si="254"/>
        <v>6</v>
      </c>
      <c r="FA65" s="14">
        <f t="shared" ca="1" si="255"/>
        <v>43</v>
      </c>
      <c r="FB65" s="14">
        <f t="shared" ca="1" si="256"/>
        <v>7</v>
      </c>
      <c r="FC65" s="14">
        <f t="shared" ca="1" si="257"/>
        <v>19</v>
      </c>
      <c r="FD65" s="14">
        <f t="shared" ca="1" si="258"/>
        <v>-17</v>
      </c>
      <c r="FE65" s="14">
        <f t="shared" ca="1" si="259"/>
        <v>22</v>
      </c>
      <c r="FF65" s="14">
        <f t="shared" ca="1" si="260"/>
        <v>22</v>
      </c>
      <c r="FG65" s="14">
        <f t="shared" ca="1" si="261"/>
        <v>-4</v>
      </c>
      <c r="FH65" s="14">
        <f t="shared" ca="1" si="262"/>
        <v>4</v>
      </c>
      <c r="FI65" s="14">
        <f t="shared" ca="1" si="263"/>
        <v>11</v>
      </c>
      <c r="FJ65" s="14">
        <f t="shared" ca="1" si="264"/>
        <v>7</v>
      </c>
      <c r="FK65" s="14">
        <f t="shared" ca="1" si="265"/>
        <v>34</v>
      </c>
      <c r="FL65" s="14">
        <f t="shared" ca="1" si="266"/>
        <v>16</v>
      </c>
      <c r="FM65" s="14">
        <f t="shared" ca="1" si="267"/>
        <v>10</v>
      </c>
      <c r="FN65" s="14">
        <f t="shared" ca="1" si="268"/>
        <v>-8</v>
      </c>
      <c r="FO65" s="14">
        <f t="shared" ca="1" si="269"/>
        <v>27</v>
      </c>
      <c r="FP65" s="14">
        <f t="shared" ca="1" si="270"/>
        <v>9</v>
      </c>
      <c r="FQ65" s="14">
        <f t="shared" ca="1" si="271"/>
        <v>27</v>
      </c>
      <c r="FR65" s="14">
        <f t="shared" ca="1" si="272"/>
        <v>-9</v>
      </c>
      <c r="FS65" s="91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92"/>
      <c r="GE65" s="91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92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</row>
    <row r="66" spans="1:210" ht="71.25" customHeight="1" x14ac:dyDescent="0.25">
      <c r="A66" s="115" t="s">
        <v>117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76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76"/>
      <c r="BZ66" s="14">
        <f t="shared" ca="1" si="225"/>
        <v>14</v>
      </c>
      <c r="CA66" s="14">
        <f t="shared" ca="1" si="226"/>
        <v>14</v>
      </c>
      <c r="CB66" s="14">
        <f t="shared" ca="1" si="227"/>
        <v>-2</v>
      </c>
      <c r="CC66" s="14">
        <f t="shared" ca="1" si="228"/>
        <v>2</v>
      </c>
      <c r="CD66" s="14">
        <f t="shared" ca="1" si="229"/>
        <v>-2</v>
      </c>
      <c r="CE66" s="14">
        <f t="shared" ca="1" si="230"/>
        <v>14</v>
      </c>
      <c r="CF66" s="14">
        <f t="shared" ca="1" si="231"/>
        <v>20</v>
      </c>
      <c r="CG66" s="14">
        <f t="shared" ca="1" si="232"/>
        <v>8</v>
      </c>
      <c r="CH66" s="14">
        <f t="shared" ca="1" si="233"/>
        <v>8</v>
      </c>
      <c r="CI66" s="14">
        <f t="shared" ca="1" si="234"/>
        <v>-4</v>
      </c>
      <c r="CJ66" s="14">
        <f t="shared" ca="1" si="235"/>
        <v>5</v>
      </c>
      <c r="CK66" s="14">
        <f t="shared" ca="1" si="236"/>
        <v>5</v>
      </c>
      <c r="CL66" s="14">
        <f t="shared" ca="1" si="237"/>
        <v>-11</v>
      </c>
      <c r="CM66" s="14">
        <f t="shared" ca="1" si="238"/>
        <v>11</v>
      </c>
      <c r="CN66" s="14">
        <f t="shared" ca="1" si="239"/>
        <v>-5</v>
      </c>
      <c r="CO66" s="14">
        <f t="shared" ca="1" si="240"/>
        <v>-1</v>
      </c>
      <c r="CP66" s="14">
        <f t="shared" ca="1" si="241"/>
        <v>11</v>
      </c>
      <c r="CQ66" s="14">
        <f t="shared" ca="1" si="242"/>
        <v>17</v>
      </c>
      <c r="CR66" s="14">
        <f t="shared" ca="1" si="243"/>
        <v>-1</v>
      </c>
      <c r="CS66" s="14">
        <f t="shared" ca="1" si="244"/>
        <v>5</v>
      </c>
      <c r="CT66" s="14">
        <f t="shared" ca="1" si="245"/>
        <v>3</v>
      </c>
      <c r="CU66" s="14">
        <f t="shared" ca="1" si="246"/>
        <v>9</v>
      </c>
      <c r="CV66" s="14">
        <f t="shared" ca="1" si="247"/>
        <v>3</v>
      </c>
      <c r="CW66" s="14">
        <f t="shared" ca="1" si="248"/>
        <v>-9</v>
      </c>
      <c r="ET66" s="14"/>
      <c r="EU66" s="14">
        <f t="shared" ca="1" si="249"/>
        <v>12</v>
      </c>
      <c r="EV66" s="14">
        <f t="shared" ca="1" si="250"/>
        <v>12</v>
      </c>
      <c r="EW66" s="14">
        <f t="shared" ca="1" si="251"/>
        <v>-8</v>
      </c>
      <c r="EX66" s="14">
        <f t="shared" ca="1" si="252"/>
        <v>8</v>
      </c>
      <c r="EY66" s="14">
        <f t="shared" ca="1" si="253"/>
        <v>2</v>
      </c>
      <c r="EZ66" s="14">
        <f t="shared" ca="1" si="254"/>
        <v>2</v>
      </c>
      <c r="FA66" s="14">
        <f t="shared" ca="1" si="255"/>
        <v>13</v>
      </c>
      <c r="FB66" s="14">
        <f t="shared" ca="1" si="256"/>
        <v>9</v>
      </c>
      <c r="FC66" s="14">
        <f t="shared" ca="1" si="257"/>
        <v>11</v>
      </c>
      <c r="FD66" s="14">
        <f t="shared" ca="1" si="258"/>
        <v>7</v>
      </c>
      <c r="FE66" s="14">
        <f t="shared" ca="1" si="259"/>
        <v>12</v>
      </c>
      <c r="FF66" s="14">
        <f t="shared" ca="1" si="260"/>
        <v>12</v>
      </c>
      <c r="FG66" s="14">
        <f t="shared" ca="1" si="261"/>
        <v>-8</v>
      </c>
      <c r="FH66" s="14">
        <f t="shared" ca="1" si="262"/>
        <v>8</v>
      </c>
      <c r="FI66" s="14">
        <f t="shared" ca="1" si="263"/>
        <v>3</v>
      </c>
      <c r="FJ66" s="14">
        <f t="shared" ca="1" si="264"/>
        <v>1</v>
      </c>
      <c r="FK66" s="14">
        <f t="shared" ca="1" si="265"/>
        <v>13</v>
      </c>
      <c r="FL66" s="14">
        <f t="shared" ca="1" si="266"/>
        <v>9</v>
      </c>
      <c r="FM66" s="14">
        <f t="shared" ca="1" si="267"/>
        <v>11</v>
      </c>
      <c r="FN66" s="14">
        <f t="shared" ca="1" si="268"/>
        <v>7</v>
      </c>
      <c r="FO66" s="14">
        <f t="shared" ca="1" si="269"/>
        <v>4</v>
      </c>
      <c r="FP66" s="14">
        <f t="shared" ca="1" si="270"/>
        <v>0</v>
      </c>
      <c r="FQ66" s="14">
        <f t="shared" ca="1" si="271"/>
        <v>4</v>
      </c>
      <c r="FR66" s="14">
        <f t="shared" ca="1" si="272"/>
        <v>0</v>
      </c>
      <c r="FS66" s="91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92"/>
      <c r="GE66" s="91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92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</row>
    <row r="67" spans="1:210" ht="102.75" customHeight="1" x14ac:dyDescent="0.25">
      <c r="A67" s="109" t="s">
        <v>73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73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73"/>
      <c r="BZ67" s="14">
        <f t="shared" ca="1" si="225"/>
        <v>-28</v>
      </c>
      <c r="CA67" s="14">
        <f t="shared" ca="1" si="226"/>
        <v>-28</v>
      </c>
      <c r="CB67" s="14">
        <f t="shared" ca="1" si="227"/>
        <v>-44</v>
      </c>
      <c r="CC67" s="14">
        <f t="shared" ca="1" si="228"/>
        <v>44</v>
      </c>
      <c r="CD67" s="14">
        <f t="shared" ca="1" si="229"/>
        <v>-46</v>
      </c>
      <c r="CE67" s="14">
        <f t="shared" ca="1" si="230"/>
        <v>-26</v>
      </c>
      <c r="CF67" s="14">
        <f t="shared" ca="1" si="231"/>
        <v>-18</v>
      </c>
      <c r="CG67" s="14">
        <f t="shared" ca="1" si="232"/>
        <v>54</v>
      </c>
      <c r="CH67" s="14">
        <f t="shared" ca="1" si="233"/>
        <v>-38</v>
      </c>
      <c r="CI67" s="14">
        <f t="shared" ca="1" si="234"/>
        <v>34</v>
      </c>
      <c r="CJ67" s="14">
        <f t="shared" ca="1" si="235"/>
        <v>2</v>
      </c>
      <c r="CK67" s="14">
        <f t="shared" ca="1" si="236"/>
        <v>2</v>
      </c>
      <c r="CL67" s="14">
        <f t="shared" ca="1" si="237"/>
        <v>-14</v>
      </c>
      <c r="CM67" s="14">
        <f t="shared" ca="1" si="238"/>
        <v>14</v>
      </c>
      <c r="CN67" s="14">
        <f t="shared" ca="1" si="239"/>
        <v>0</v>
      </c>
      <c r="CO67" s="14">
        <f t="shared" ca="1" si="240"/>
        <v>-12</v>
      </c>
      <c r="CP67" s="14">
        <f t="shared" ca="1" si="241"/>
        <v>12</v>
      </c>
      <c r="CQ67" s="14">
        <f t="shared" ca="1" si="242"/>
        <v>24</v>
      </c>
      <c r="CR67" s="14">
        <f t="shared" ca="1" si="243"/>
        <v>-8</v>
      </c>
      <c r="CS67" s="14">
        <f t="shared" ca="1" si="244"/>
        <v>4</v>
      </c>
      <c r="CT67" s="14">
        <f t="shared" ca="1" si="245"/>
        <v>-42</v>
      </c>
      <c r="CU67" s="14">
        <f t="shared" ca="1" si="246"/>
        <v>-30</v>
      </c>
      <c r="CV67" s="14">
        <f t="shared" ca="1" si="247"/>
        <v>-42</v>
      </c>
      <c r="CW67" s="14">
        <f t="shared" ca="1" si="248"/>
        <v>30</v>
      </c>
      <c r="ET67" s="14"/>
      <c r="EU67" s="14">
        <f t="shared" ca="1" si="249"/>
        <v>12</v>
      </c>
      <c r="EV67" s="14">
        <f t="shared" ca="1" si="250"/>
        <v>12</v>
      </c>
      <c r="EW67" s="14">
        <f t="shared" ca="1" si="251"/>
        <v>-14</v>
      </c>
      <c r="EX67" s="14">
        <f t="shared" ca="1" si="252"/>
        <v>14</v>
      </c>
      <c r="EY67" s="14">
        <f t="shared" ca="1" si="253"/>
        <v>17</v>
      </c>
      <c r="EZ67" s="14">
        <f t="shared" ca="1" si="254"/>
        <v>-19</v>
      </c>
      <c r="FA67" s="14">
        <f t="shared" ca="1" si="255"/>
        <v>30</v>
      </c>
      <c r="FB67" s="14">
        <f t="shared" ca="1" si="256"/>
        <v>32</v>
      </c>
      <c r="FC67" s="14">
        <f t="shared" ca="1" si="257"/>
        <v>-6</v>
      </c>
      <c r="FD67" s="14">
        <f t="shared" ca="1" si="258"/>
        <v>-4</v>
      </c>
      <c r="FE67" s="14">
        <f t="shared" ca="1" si="259"/>
        <v>14</v>
      </c>
      <c r="FF67" s="14">
        <f t="shared" ca="1" si="260"/>
        <v>14</v>
      </c>
      <c r="FG67" s="14">
        <f t="shared" ca="1" si="261"/>
        <v>-12</v>
      </c>
      <c r="FH67" s="14">
        <f t="shared" ca="1" si="262"/>
        <v>12</v>
      </c>
      <c r="FI67" s="14">
        <f t="shared" ca="1" si="263"/>
        <v>0</v>
      </c>
      <c r="FJ67" s="14">
        <f t="shared" ca="1" si="264"/>
        <v>2</v>
      </c>
      <c r="FK67" s="14">
        <f t="shared" ca="1" si="265"/>
        <v>32</v>
      </c>
      <c r="FL67" s="14">
        <f t="shared" ca="1" si="266"/>
        <v>30</v>
      </c>
      <c r="FM67" s="14">
        <f t="shared" ca="1" si="267"/>
        <v>-4</v>
      </c>
      <c r="FN67" s="14">
        <f t="shared" ca="1" si="268"/>
        <v>-6</v>
      </c>
      <c r="FO67" s="14">
        <f t="shared" ca="1" si="269"/>
        <v>0</v>
      </c>
      <c r="FP67" s="14">
        <f t="shared" ca="1" si="270"/>
        <v>-2</v>
      </c>
      <c r="FQ67" s="14">
        <f t="shared" ca="1" si="271"/>
        <v>0</v>
      </c>
      <c r="FR67" s="14">
        <f t="shared" ca="1" si="272"/>
        <v>2</v>
      </c>
      <c r="FS67" s="91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92"/>
      <c r="GE67" s="91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92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</row>
    <row r="68" spans="1:210" ht="76.5" customHeight="1" x14ac:dyDescent="0.25">
      <c r="A68" s="109" t="s">
        <v>74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74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74"/>
      <c r="BZ68" s="14">
        <f t="shared" ca="1" si="225"/>
        <v>42</v>
      </c>
      <c r="CA68" s="14">
        <f t="shared" ca="1" si="226"/>
        <v>42</v>
      </c>
      <c r="CB68" s="14">
        <f t="shared" ca="1" si="227"/>
        <v>-12</v>
      </c>
      <c r="CC68" s="14">
        <f t="shared" ca="1" si="228"/>
        <v>12</v>
      </c>
      <c r="CD68" s="14">
        <f t="shared" ca="1" si="229"/>
        <v>96</v>
      </c>
      <c r="CE68" s="14">
        <f t="shared" ca="1" si="230"/>
        <v>-66</v>
      </c>
      <c r="CF68" s="14">
        <f t="shared" ca="1" si="231"/>
        <v>55</v>
      </c>
      <c r="CG68" s="14">
        <f t="shared" ca="1" si="232"/>
        <v>25</v>
      </c>
      <c r="CH68" s="14">
        <f t="shared" ca="1" si="233"/>
        <v>29</v>
      </c>
      <c r="CI68" s="14">
        <f t="shared" ca="1" si="234"/>
        <v>-1</v>
      </c>
      <c r="CJ68" s="14">
        <f t="shared" ca="1" si="235"/>
        <v>30</v>
      </c>
      <c r="CK68" s="14">
        <f t="shared" ca="1" si="236"/>
        <v>30</v>
      </c>
      <c r="CL68" s="14">
        <f t="shared" ca="1" si="237"/>
        <v>-24</v>
      </c>
      <c r="CM68" s="14">
        <f t="shared" ca="1" si="238"/>
        <v>24</v>
      </c>
      <c r="CN68" s="14">
        <f t="shared" ca="1" si="239"/>
        <v>8</v>
      </c>
      <c r="CO68" s="14">
        <f t="shared" ca="1" si="240"/>
        <v>-2</v>
      </c>
      <c r="CP68" s="14">
        <f t="shared" ca="1" si="241"/>
        <v>43</v>
      </c>
      <c r="CQ68" s="14">
        <f t="shared" ca="1" si="242"/>
        <v>37</v>
      </c>
      <c r="CR68" s="14">
        <f t="shared" ca="1" si="243"/>
        <v>17</v>
      </c>
      <c r="CS68" s="14">
        <f t="shared" ca="1" si="244"/>
        <v>11</v>
      </c>
      <c r="CT68" s="14">
        <f t="shared" ca="1" si="245"/>
        <v>18</v>
      </c>
      <c r="CU68" s="14">
        <f t="shared" ca="1" si="246"/>
        <v>12</v>
      </c>
      <c r="CV68" s="14">
        <f t="shared" ca="1" si="247"/>
        <v>18</v>
      </c>
      <c r="CW68" s="14">
        <f t="shared" ca="1" si="248"/>
        <v>-12</v>
      </c>
      <c r="ET68" s="14"/>
      <c r="EU68" s="14">
        <f t="shared" ca="1" si="249"/>
        <v>32</v>
      </c>
      <c r="EV68" s="14">
        <f t="shared" ca="1" si="250"/>
        <v>32</v>
      </c>
      <c r="EW68" s="14">
        <f t="shared" ca="1" si="251"/>
        <v>-22</v>
      </c>
      <c r="EX68" s="14">
        <f t="shared" ca="1" si="252"/>
        <v>22</v>
      </c>
      <c r="EY68" s="14">
        <f t="shared" ca="1" si="253"/>
        <v>-10</v>
      </c>
      <c r="EZ68" s="14">
        <f t="shared" ca="1" si="254"/>
        <v>20</v>
      </c>
      <c r="FA68" s="14">
        <f t="shared" ca="1" si="255"/>
        <v>57</v>
      </c>
      <c r="FB68" s="14">
        <f t="shared" ca="1" si="256"/>
        <v>47</v>
      </c>
      <c r="FC68" s="14">
        <f t="shared" ca="1" si="257"/>
        <v>7</v>
      </c>
      <c r="FD68" s="14">
        <f t="shared" ca="1" si="258"/>
        <v>-3</v>
      </c>
      <c r="FE68" s="14">
        <f t="shared" ca="1" si="259"/>
        <v>26</v>
      </c>
      <c r="FF68" s="14">
        <f t="shared" ca="1" si="260"/>
        <v>26</v>
      </c>
      <c r="FG68" s="14">
        <f t="shared" ca="1" si="261"/>
        <v>-28</v>
      </c>
      <c r="FH68" s="14">
        <f t="shared" ca="1" si="262"/>
        <v>28</v>
      </c>
      <c r="FI68" s="14">
        <f t="shared" ca="1" si="263"/>
        <v>-6</v>
      </c>
      <c r="FJ68" s="14">
        <f t="shared" ca="1" si="264"/>
        <v>4</v>
      </c>
      <c r="FK68" s="14">
        <f t="shared" ca="1" si="265"/>
        <v>51</v>
      </c>
      <c r="FL68" s="14">
        <f t="shared" ca="1" si="266"/>
        <v>53</v>
      </c>
      <c r="FM68" s="14">
        <f t="shared" ca="1" si="267"/>
        <v>1</v>
      </c>
      <c r="FN68" s="14">
        <f t="shared" ca="1" si="268"/>
        <v>3</v>
      </c>
      <c r="FO68" s="14">
        <f t="shared" ca="1" si="269"/>
        <v>4</v>
      </c>
      <c r="FP68" s="14">
        <f t="shared" ca="1" si="270"/>
        <v>6</v>
      </c>
      <c r="FQ68" s="14">
        <f t="shared" ca="1" si="271"/>
        <v>4</v>
      </c>
      <c r="FR68" s="14">
        <f t="shared" ca="1" si="272"/>
        <v>-6</v>
      </c>
      <c r="FS68" s="91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92"/>
      <c r="GE68" s="91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92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</row>
    <row r="69" spans="1:210" ht="136.5" customHeight="1" x14ac:dyDescent="0.25">
      <c r="A69" s="109" t="s">
        <v>75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73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73"/>
      <c r="BZ69" s="14">
        <f t="shared" ca="1" si="225"/>
        <v>23</v>
      </c>
      <c r="CA69" s="14">
        <f t="shared" ca="1" si="226"/>
        <v>23</v>
      </c>
      <c r="CB69" s="14">
        <f t="shared" ca="1" si="227"/>
        <v>13</v>
      </c>
      <c r="CC69" s="14">
        <f t="shared" ca="1" si="228"/>
        <v>-13</v>
      </c>
      <c r="CD69" s="14">
        <f t="shared" ca="1" si="229"/>
        <v>39</v>
      </c>
      <c r="CE69" s="14">
        <f t="shared" ca="1" si="230"/>
        <v>-3</v>
      </c>
      <c r="CF69" s="14">
        <f t="shared" ca="1" si="231"/>
        <v>53</v>
      </c>
      <c r="CG69" s="14">
        <f t="shared" ca="1" si="232"/>
        <v>17</v>
      </c>
      <c r="CH69" s="14">
        <f t="shared" ca="1" si="233"/>
        <v>-7</v>
      </c>
      <c r="CI69" s="14">
        <f t="shared" ca="1" si="234"/>
        <v>-43</v>
      </c>
      <c r="CJ69" s="14">
        <f t="shared" ca="1" si="235"/>
        <v>8</v>
      </c>
      <c r="CK69" s="14">
        <f t="shared" ca="1" si="236"/>
        <v>8</v>
      </c>
      <c r="CL69" s="14">
        <f t="shared" ca="1" si="237"/>
        <v>-2</v>
      </c>
      <c r="CM69" s="14">
        <f t="shared" ca="1" si="238"/>
        <v>2</v>
      </c>
      <c r="CN69" s="14">
        <f t="shared" ca="1" si="239"/>
        <v>9</v>
      </c>
      <c r="CO69" s="14">
        <f t="shared" ca="1" si="240"/>
        <v>-3</v>
      </c>
      <c r="CP69" s="14">
        <f t="shared" ca="1" si="241"/>
        <v>38</v>
      </c>
      <c r="CQ69" s="14">
        <f t="shared" ca="1" si="242"/>
        <v>32</v>
      </c>
      <c r="CR69" s="14">
        <f t="shared" ca="1" si="243"/>
        <v>-22</v>
      </c>
      <c r="CS69" s="14">
        <f t="shared" ca="1" si="244"/>
        <v>-28</v>
      </c>
      <c r="CT69" s="14">
        <f t="shared" ca="1" si="245"/>
        <v>21</v>
      </c>
      <c r="CU69" s="14">
        <f t="shared" ca="1" si="246"/>
        <v>15</v>
      </c>
      <c r="CV69" s="14">
        <f t="shared" ca="1" si="247"/>
        <v>21</v>
      </c>
      <c r="CW69" s="14">
        <f t="shared" ca="1" si="248"/>
        <v>-15</v>
      </c>
      <c r="ET69" s="14"/>
      <c r="EU69" s="14">
        <f t="shared" ca="1" si="249"/>
        <v>36</v>
      </c>
      <c r="EV69" s="14">
        <f t="shared" ca="1" si="250"/>
        <v>36</v>
      </c>
      <c r="EW69" s="14">
        <f t="shared" ca="1" si="251"/>
        <v>-32</v>
      </c>
      <c r="EX69" s="14">
        <f t="shared" ca="1" si="252"/>
        <v>32</v>
      </c>
      <c r="EY69" s="14">
        <f t="shared" ca="1" si="253"/>
        <v>1</v>
      </c>
      <c r="EZ69" s="14">
        <f t="shared" ca="1" si="254"/>
        <v>3</v>
      </c>
      <c r="FA69" s="14">
        <f t="shared" ca="1" si="255"/>
        <v>60</v>
      </c>
      <c r="FB69" s="14">
        <f t="shared" ca="1" si="256"/>
        <v>56</v>
      </c>
      <c r="FC69" s="14">
        <f t="shared" ca="1" si="257"/>
        <v>12</v>
      </c>
      <c r="FD69" s="14">
        <f t="shared" ca="1" si="258"/>
        <v>8</v>
      </c>
      <c r="FE69" s="14">
        <f t="shared" ca="1" si="259"/>
        <v>32</v>
      </c>
      <c r="FF69" s="14">
        <f t="shared" ca="1" si="260"/>
        <v>32</v>
      </c>
      <c r="FG69" s="14">
        <f t="shared" ca="1" si="261"/>
        <v>-36</v>
      </c>
      <c r="FH69" s="14">
        <f t="shared" ca="1" si="262"/>
        <v>36</v>
      </c>
      <c r="FI69" s="14">
        <f t="shared" ca="1" si="263"/>
        <v>-3</v>
      </c>
      <c r="FJ69" s="14">
        <f t="shared" ca="1" si="264"/>
        <v>-1</v>
      </c>
      <c r="FK69" s="14">
        <f t="shared" ca="1" si="265"/>
        <v>56</v>
      </c>
      <c r="FL69" s="14">
        <f t="shared" ca="1" si="266"/>
        <v>60</v>
      </c>
      <c r="FM69" s="14">
        <f t="shared" ca="1" si="267"/>
        <v>8</v>
      </c>
      <c r="FN69" s="14">
        <f t="shared" ca="1" si="268"/>
        <v>12</v>
      </c>
      <c r="FO69" s="14">
        <f t="shared" ca="1" si="269"/>
        <v>0</v>
      </c>
      <c r="FP69" s="14">
        <f t="shared" ca="1" si="270"/>
        <v>4</v>
      </c>
      <c r="FQ69" s="14">
        <f t="shared" ca="1" si="271"/>
        <v>0</v>
      </c>
      <c r="FR69" s="14">
        <f t="shared" ca="1" si="272"/>
        <v>-4</v>
      </c>
      <c r="FS69" s="91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92"/>
      <c r="GE69" s="91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92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</row>
    <row r="70" spans="1:210" ht="15" customHeight="1" x14ac:dyDescent="0.25">
      <c r="A70" s="76"/>
      <c r="B70" s="77"/>
      <c r="C70" s="77"/>
      <c r="D70" s="77"/>
      <c r="E70" s="77"/>
      <c r="F70" s="77"/>
      <c r="G70" s="77"/>
      <c r="H70" s="76"/>
      <c r="I70" s="77"/>
      <c r="J70" s="77"/>
      <c r="K70" s="77"/>
      <c r="L70" s="72"/>
      <c r="M70" s="78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78"/>
      <c r="BZ70" s="14">
        <f t="shared" ca="1" si="225"/>
        <v>22</v>
      </c>
      <c r="CA70" s="14">
        <f t="shared" ca="1" si="226"/>
        <v>22</v>
      </c>
      <c r="CB70" s="14">
        <f t="shared" ca="1" si="227"/>
        <v>20</v>
      </c>
      <c r="CC70" s="14">
        <f t="shared" ca="1" si="228"/>
        <v>-20</v>
      </c>
      <c r="CD70" s="14">
        <f t="shared" ca="1" si="229"/>
        <v>-6</v>
      </c>
      <c r="CE70" s="14">
        <f t="shared" ca="1" si="230"/>
        <v>48</v>
      </c>
      <c r="CF70" s="14">
        <f t="shared" ca="1" si="231"/>
        <v>36</v>
      </c>
      <c r="CG70" s="14">
        <f t="shared" ca="1" si="232"/>
        <v>-6</v>
      </c>
      <c r="CH70" s="14">
        <f t="shared" ca="1" si="233"/>
        <v>8</v>
      </c>
      <c r="CI70" s="14">
        <f t="shared" ca="1" si="234"/>
        <v>-34</v>
      </c>
      <c r="CJ70" s="14">
        <f t="shared" ca="1" si="235"/>
        <v>8</v>
      </c>
      <c r="CK70" s="14">
        <f t="shared" ca="1" si="236"/>
        <v>8</v>
      </c>
      <c r="CL70" s="14">
        <f t="shared" ca="1" si="237"/>
        <v>6</v>
      </c>
      <c r="CM70" s="14">
        <f t="shared" ca="1" si="238"/>
        <v>-6</v>
      </c>
      <c r="CN70" s="14">
        <f t="shared" ca="1" si="239"/>
        <v>10</v>
      </c>
      <c r="CO70" s="14">
        <f t="shared" ca="1" si="240"/>
        <v>4</v>
      </c>
      <c r="CP70" s="14">
        <f t="shared" ca="1" si="241"/>
        <v>22</v>
      </c>
      <c r="CQ70" s="14">
        <f t="shared" ca="1" si="242"/>
        <v>8</v>
      </c>
      <c r="CR70" s="14">
        <f t="shared" ca="1" si="243"/>
        <v>-6</v>
      </c>
      <c r="CS70" s="14">
        <f t="shared" ca="1" si="244"/>
        <v>-20</v>
      </c>
      <c r="CT70" s="14">
        <f t="shared" ca="1" si="245"/>
        <v>28</v>
      </c>
      <c r="CU70" s="14">
        <f t="shared" ca="1" si="246"/>
        <v>14</v>
      </c>
      <c r="CV70" s="14">
        <f t="shared" ca="1" si="247"/>
        <v>28</v>
      </c>
      <c r="CW70" s="14">
        <f t="shared" ca="1" si="248"/>
        <v>-14</v>
      </c>
      <c r="ET70" s="14"/>
      <c r="EU70" s="14">
        <f t="shared" ca="1" si="249"/>
        <v>0</v>
      </c>
      <c r="EV70" s="14">
        <f t="shared" ca="1" si="250"/>
        <v>0</v>
      </c>
      <c r="EW70" s="14">
        <f t="shared" ca="1" si="251"/>
        <v>-4</v>
      </c>
      <c r="EX70" s="14">
        <f t="shared" ca="1" si="252"/>
        <v>4</v>
      </c>
      <c r="EY70" s="14">
        <f t="shared" ca="1" si="253"/>
        <v>-2</v>
      </c>
      <c r="EZ70" s="14">
        <f t="shared" ca="1" si="254"/>
        <v>-2</v>
      </c>
      <c r="FA70" s="14">
        <f t="shared" ca="1" si="255"/>
        <v>28</v>
      </c>
      <c r="FB70" s="14">
        <f t="shared" ca="1" si="256"/>
        <v>32</v>
      </c>
      <c r="FC70" s="14">
        <f t="shared" ca="1" si="257"/>
        <v>-28</v>
      </c>
      <c r="FD70" s="14">
        <f t="shared" ca="1" si="258"/>
        <v>-24</v>
      </c>
      <c r="FE70" s="14">
        <f t="shared" ca="1" si="259"/>
        <v>4</v>
      </c>
      <c r="FF70" s="14">
        <f t="shared" ca="1" si="260"/>
        <v>4</v>
      </c>
      <c r="FG70" s="14">
        <f t="shared" ca="1" si="261"/>
        <v>0</v>
      </c>
      <c r="FH70" s="14">
        <f t="shared" ca="1" si="262"/>
        <v>0</v>
      </c>
      <c r="FI70" s="14">
        <f t="shared" ca="1" si="263"/>
        <v>1</v>
      </c>
      <c r="FJ70" s="14">
        <f t="shared" ca="1" si="264"/>
        <v>3</v>
      </c>
      <c r="FK70" s="14">
        <f t="shared" ca="1" si="265"/>
        <v>32</v>
      </c>
      <c r="FL70" s="14">
        <f t="shared" ca="1" si="266"/>
        <v>28</v>
      </c>
      <c r="FM70" s="14">
        <f t="shared" ca="1" si="267"/>
        <v>-24</v>
      </c>
      <c r="FN70" s="14">
        <f t="shared" ca="1" si="268"/>
        <v>-28</v>
      </c>
      <c r="FO70" s="14">
        <f t="shared" ca="1" si="269"/>
        <v>0</v>
      </c>
      <c r="FP70" s="14">
        <f t="shared" ca="1" si="270"/>
        <v>-4</v>
      </c>
      <c r="FQ70" s="14">
        <f t="shared" ca="1" si="271"/>
        <v>0</v>
      </c>
      <c r="FR70" s="14">
        <f t="shared" ca="1" si="272"/>
        <v>4</v>
      </c>
      <c r="FS70" s="91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92"/>
      <c r="GE70" s="91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92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</row>
    <row r="71" spans="1:210" ht="15" customHeight="1" x14ac:dyDescent="0.25">
      <c r="A71" s="1"/>
      <c r="B71" s="2"/>
      <c r="C71" s="2"/>
      <c r="D71" s="2"/>
      <c r="E71" s="2"/>
      <c r="F71" s="2"/>
      <c r="G71" s="2"/>
      <c r="H71" s="1"/>
      <c r="I71" s="2"/>
      <c r="J71" s="2"/>
      <c r="K71" s="2"/>
      <c r="BZ71" s="14">
        <f t="shared" ca="1" si="225"/>
        <v>20</v>
      </c>
      <c r="CA71" s="14">
        <f t="shared" ca="1" si="226"/>
        <v>20</v>
      </c>
      <c r="CB71" s="14">
        <f t="shared" ca="1" si="227"/>
        <v>-10</v>
      </c>
      <c r="CC71" s="14">
        <f t="shared" ca="1" si="228"/>
        <v>10</v>
      </c>
      <c r="CD71" s="14">
        <f t="shared" ca="1" si="229"/>
        <v>17</v>
      </c>
      <c r="CE71" s="14">
        <f t="shared" ca="1" si="230"/>
        <v>-7</v>
      </c>
      <c r="CF71" s="14">
        <f t="shared" ca="1" si="231"/>
        <v>28</v>
      </c>
      <c r="CG71" s="14">
        <f t="shared" ca="1" si="232"/>
        <v>18</v>
      </c>
      <c r="CH71" s="14">
        <f t="shared" ca="1" si="233"/>
        <v>12</v>
      </c>
      <c r="CI71" s="14">
        <f t="shared" ca="1" si="234"/>
        <v>2</v>
      </c>
      <c r="CJ71" s="14">
        <f t="shared" ca="1" si="235"/>
        <v>20</v>
      </c>
      <c r="CK71" s="14">
        <f t="shared" ca="1" si="236"/>
        <v>20</v>
      </c>
      <c r="CL71" s="14">
        <f t="shared" ca="1" si="237"/>
        <v>-10</v>
      </c>
      <c r="CM71" s="14">
        <f t="shared" ca="1" si="238"/>
        <v>10</v>
      </c>
      <c r="CN71" s="14">
        <f t="shared" ca="1" si="239"/>
        <v>6</v>
      </c>
      <c r="CO71" s="14">
        <f t="shared" ca="1" si="240"/>
        <v>4</v>
      </c>
      <c r="CP71" s="14">
        <f t="shared" ca="1" si="241"/>
        <v>28</v>
      </c>
      <c r="CQ71" s="14">
        <f t="shared" ca="1" si="242"/>
        <v>18</v>
      </c>
      <c r="CR71" s="14">
        <f t="shared" ca="1" si="243"/>
        <v>12</v>
      </c>
      <c r="CS71" s="14">
        <f t="shared" ca="1" si="244"/>
        <v>2</v>
      </c>
      <c r="CT71" s="14">
        <f t="shared" ca="1" si="245"/>
        <v>10</v>
      </c>
      <c r="CU71" s="14">
        <f t="shared" ca="1" si="246"/>
        <v>0</v>
      </c>
      <c r="CV71" s="14">
        <f t="shared" ca="1" si="247"/>
        <v>10</v>
      </c>
      <c r="CW71" s="14">
        <f t="shared" ca="1" si="248"/>
        <v>0</v>
      </c>
      <c r="ET71" s="14"/>
      <c r="EU71" s="14">
        <f t="shared" ca="1" si="249"/>
        <v>66</v>
      </c>
      <c r="EV71" s="14">
        <f t="shared" ca="1" si="250"/>
        <v>66</v>
      </c>
      <c r="EW71" s="14">
        <f t="shared" ca="1" si="251"/>
        <v>-6</v>
      </c>
      <c r="EX71" s="14">
        <f t="shared" ca="1" si="252"/>
        <v>6</v>
      </c>
      <c r="EY71" s="14">
        <f t="shared" ca="1" si="253"/>
        <v>84</v>
      </c>
      <c r="EZ71" s="14">
        <f t="shared" ca="1" si="254"/>
        <v>-24</v>
      </c>
      <c r="FA71" s="14">
        <f t="shared" ca="1" si="255"/>
        <v>101</v>
      </c>
      <c r="FB71" s="14">
        <f t="shared" ca="1" si="256"/>
        <v>41</v>
      </c>
      <c r="FC71" s="14">
        <f t="shared" ca="1" si="257"/>
        <v>31</v>
      </c>
      <c r="FD71" s="14">
        <f t="shared" ca="1" si="258"/>
        <v>-29</v>
      </c>
      <c r="FE71" s="14">
        <f t="shared" ca="1" si="259"/>
        <v>31</v>
      </c>
      <c r="FF71" s="14">
        <f t="shared" ca="1" si="260"/>
        <v>31</v>
      </c>
      <c r="FG71" s="14">
        <f t="shared" ca="1" si="261"/>
        <v>-41</v>
      </c>
      <c r="FH71" s="14">
        <f t="shared" ca="1" si="262"/>
        <v>41</v>
      </c>
      <c r="FI71" s="14">
        <f t="shared" ca="1" si="263"/>
        <v>-11</v>
      </c>
      <c r="FJ71" s="14">
        <f t="shared" ca="1" si="264"/>
        <v>1</v>
      </c>
      <c r="FK71" s="14">
        <f t="shared" ca="1" si="265"/>
        <v>66</v>
      </c>
      <c r="FL71" s="14">
        <f t="shared" ca="1" si="266"/>
        <v>76</v>
      </c>
      <c r="FM71" s="14">
        <f t="shared" ca="1" si="267"/>
        <v>-4</v>
      </c>
      <c r="FN71" s="14">
        <f t="shared" ca="1" si="268"/>
        <v>6</v>
      </c>
      <c r="FO71" s="14">
        <f t="shared" ca="1" si="269"/>
        <v>25</v>
      </c>
      <c r="FP71" s="14">
        <f t="shared" ca="1" si="270"/>
        <v>35</v>
      </c>
      <c r="FQ71" s="14">
        <f t="shared" ca="1" si="271"/>
        <v>25</v>
      </c>
      <c r="FR71" s="14">
        <f t="shared" ca="1" si="272"/>
        <v>-35</v>
      </c>
      <c r="FS71" s="91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92"/>
      <c r="GE71" s="91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92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</row>
    <row r="72" spans="1:210" ht="15" customHeight="1" x14ac:dyDescent="0.25">
      <c r="A72" s="1"/>
      <c r="B72" s="2"/>
      <c r="C72" s="2"/>
      <c r="D72" s="2"/>
      <c r="E72" s="2"/>
      <c r="F72" s="2"/>
      <c r="G72" s="2"/>
      <c r="H72" s="1"/>
      <c r="I72" s="2"/>
      <c r="J72" s="2"/>
      <c r="K72" s="2"/>
      <c r="BZ72" s="14">
        <f t="shared" ca="1" si="225"/>
        <v>11</v>
      </c>
      <c r="CA72" s="14">
        <f t="shared" ca="1" si="226"/>
        <v>11</v>
      </c>
      <c r="CB72" s="14">
        <f t="shared" ca="1" si="227"/>
        <v>-7</v>
      </c>
      <c r="CC72" s="14">
        <f t="shared" ca="1" si="228"/>
        <v>7</v>
      </c>
      <c r="CD72" s="14">
        <f t="shared" ca="1" si="229"/>
        <v>2</v>
      </c>
      <c r="CE72" s="14">
        <f t="shared" ca="1" si="230"/>
        <v>2</v>
      </c>
      <c r="CF72" s="14">
        <f t="shared" ca="1" si="231"/>
        <v>14</v>
      </c>
      <c r="CG72" s="14">
        <f t="shared" ca="1" si="232"/>
        <v>10</v>
      </c>
      <c r="CH72" s="14">
        <f t="shared" ca="1" si="233"/>
        <v>8</v>
      </c>
      <c r="CI72" s="14">
        <f t="shared" ca="1" si="234"/>
        <v>4</v>
      </c>
      <c r="CJ72" s="14">
        <f t="shared" ca="1" si="235"/>
        <v>8</v>
      </c>
      <c r="CK72" s="14">
        <f t="shared" ca="1" si="236"/>
        <v>8</v>
      </c>
      <c r="CL72" s="14">
        <f t="shared" ca="1" si="237"/>
        <v>-10</v>
      </c>
      <c r="CM72" s="14">
        <f t="shared" ca="1" si="238"/>
        <v>10</v>
      </c>
      <c r="CN72" s="14">
        <f t="shared" ca="1" si="239"/>
        <v>-3</v>
      </c>
      <c r="CO72" s="14">
        <f t="shared" ca="1" si="240"/>
        <v>1</v>
      </c>
      <c r="CP72" s="14">
        <f t="shared" ca="1" si="241"/>
        <v>11</v>
      </c>
      <c r="CQ72" s="14">
        <f t="shared" ca="1" si="242"/>
        <v>13</v>
      </c>
      <c r="CR72" s="14">
        <f t="shared" ca="1" si="243"/>
        <v>5</v>
      </c>
      <c r="CS72" s="14">
        <f t="shared" ca="1" si="244"/>
        <v>7</v>
      </c>
      <c r="CT72" s="14">
        <f t="shared" ca="1" si="245"/>
        <v>1</v>
      </c>
      <c r="CU72" s="14">
        <f t="shared" ca="1" si="246"/>
        <v>3</v>
      </c>
      <c r="CV72" s="14">
        <f t="shared" ca="1" si="247"/>
        <v>1</v>
      </c>
      <c r="CW72" s="14">
        <f t="shared" ca="1" si="248"/>
        <v>-3</v>
      </c>
      <c r="ET72" s="14"/>
      <c r="EU72" s="14">
        <f t="shared" ca="1" si="249"/>
        <v>46</v>
      </c>
      <c r="EV72" s="14">
        <f t="shared" ca="1" si="250"/>
        <v>46</v>
      </c>
      <c r="EW72" s="14">
        <f t="shared" ca="1" si="251"/>
        <v>-28</v>
      </c>
      <c r="EX72" s="14">
        <f t="shared" ca="1" si="252"/>
        <v>28</v>
      </c>
      <c r="EY72" s="14">
        <f t="shared" ca="1" si="253"/>
        <v>-19</v>
      </c>
      <c r="EZ72" s="14">
        <f t="shared" ca="1" si="254"/>
        <v>37</v>
      </c>
      <c r="FA72" s="14">
        <f t="shared" ca="1" si="255"/>
        <v>62</v>
      </c>
      <c r="FB72" s="14">
        <f t="shared" ca="1" si="256"/>
        <v>44</v>
      </c>
      <c r="FC72" s="14">
        <f t="shared" ca="1" si="257"/>
        <v>30</v>
      </c>
      <c r="FD72" s="14">
        <f t="shared" ca="1" si="258"/>
        <v>12</v>
      </c>
      <c r="FE72" s="14">
        <f t="shared" ca="1" si="259"/>
        <v>28</v>
      </c>
      <c r="FF72" s="14">
        <f t="shared" ca="1" si="260"/>
        <v>28</v>
      </c>
      <c r="FG72" s="14">
        <f t="shared" ca="1" si="261"/>
        <v>-46</v>
      </c>
      <c r="FH72" s="14">
        <f t="shared" ca="1" si="262"/>
        <v>46</v>
      </c>
      <c r="FI72" s="14">
        <f t="shared" ca="1" si="263"/>
        <v>-10</v>
      </c>
      <c r="FJ72" s="14">
        <f t="shared" ca="1" si="264"/>
        <v>-8</v>
      </c>
      <c r="FK72" s="14">
        <f t="shared" ca="1" si="265"/>
        <v>44</v>
      </c>
      <c r="FL72" s="14">
        <f t="shared" ca="1" si="266"/>
        <v>62</v>
      </c>
      <c r="FM72" s="14">
        <f t="shared" ca="1" si="267"/>
        <v>12</v>
      </c>
      <c r="FN72" s="14">
        <f t="shared" ca="1" si="268"/>
        <v>30</v>
      </c>
      <c r="FO72" s="14">
        <f t="shared" ca="1" si="269"/>
        <v>0</v>
      </c>
      <c r="FP72" s="14">
        <f t="shared" ca="1" si="270"/>
        <v>18</v>
      </c>
      <c r="FQ72" s="14">
        <f t="shared" ca="1" si="271"/>
        <v>0</v>
      </c>
      <c r="FR72" s="14">
        <f t="shared" ca="1" si="272"/>
        <v>-18</v>
      </c>
      <c r="FS72" s="91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92"/>
      <c r="GE72" s="91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92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</row>
    <row r="73" spans="1:210" ht="15" customHeight="1" x14ac:dyDescent="0.25">
      <c r="A73" s="1"/>
      <c r="B73" s="2"/>
      <c r="C73" s="2"/>
      <c r="D73" s="2"/>
      <c r="E73" s="2"/>
      <c r="F73" s="2"/>
      <c r="G73" s="2"/>
      <c r="H73" s="1"/>
      <c r="I73" s="2"/>
      <c r="J73" s="2"/>
      <c r="K73" s="2"/>
      <c r="BZ73" s="14">
        <f t="shared" ca="1" si="225"/>
        <v>-14</v>
      </c>
      <c r="CA73" s="14">
        <f t="shared" ca="1" si="226"/>
        <v>-14</v>
      </c>
      <c r="CB73" s="14">
        <f t="shared" ca="1" si="227"/>
        <v>-36</v>
      </c>
      <c r="CC73" s="14">
        <f t="shared" ca="1" si="228"/>
        <v>36</v>
      </c>
      <c r="CD73" s="14">
        <f t="shared" ca="1" si="229"/>
        <v>-49</v>
      </c>
      <c r="CE73" s="14">
        <f t="shared" ca="1" si="230"/>
        <v>-1</v>
      </c>
      <c r="CF73" s="14">
        <f t="shared" ca="1" si="231"/>
        <v>-6</v>
      </c>
      <c r="CG73" s="14">
        <f t="shared" ca="1" si="232"/>
        <v>44</v>
      </c>
      <c r="CH73" s="14">
        <f t="shared" ca="1" si="233"/>
        <v>-22</v>
      </c>
      <c r="CI73" s="14">
        <f t="shared" ca="1" si="234"/>
        <v>28</v>
      </c>
      <c r="CJ73" s="14">
        <f t="shared" ca="1" si="235"/>
        <v>6</v>
      </c>
      <c r="CK73" s="14">
        <f t="shared" ca="1" si="236"/>
        <v>6</v>
      </c>
      <c r="CL73" s="14">
        <f t="shared" ca="1" si="237"/>
        <v>-16</v>
      </c>
      <c r="CM73" s="14">
        <f t="shared" ca="1" si="238"/>
        <v>16</v>
      </c>
      <c r="CN73" s="14">
        <f t="shared" ca="1" si="239"/>
        <v>0</v>
      </c>
      <c r="CO73" s="14">
        <f t="shared" ca="1" si="240"/>
        <v>-10</v>
      </c>
      <c r="CP73" s="14">
        <f t="shared" ca="1" si="241"/>
        <v>14</v>
      </c>
      <c r="CQ73" s="14">
        <f t="shared" ca="1" si="242"/>
        <v>24</v>
      </c>
      <c r="CR73" s="14">
        <f t="shared" ca="1" si="243"/>
        <v>-2</v>
      </c>
      <c r="CS73" s="14">
        <f t="shared" ca="1" si="244"/>
        <v>8</v>
      </c>
      <c r="CT73" s="14">
        <f t="shared" ca="1" si="245"/>
        <v>-30</v>
      </c>
      <c r="CU73" s="14">
        <f t="shared" ca="1" si="246"/>
        <v>-20</v>
      </c>
      <c r="CV73" s="14">
        <f t="shared" ca="1" si="247"/>
        <v>-30</v>
      </c>
      <c r="CW73" s="14">
        <f t="shared" ca="1" si="248"/>
        <v>20</v>
      </c>
      <c r="ET73" s="14"/>
      <c r="EU73" s="14">
        <f t="shared" ca="1" si="249"/>
        <v>10</v>
      </c>
      <c r="EV73" s="14">
        <f t="shared" ca="1" si="250"/>
        <v>10</v>
      </c>
      <c r="EW73" s="14">
        <f t="shared" ca="1" si="251"/>
        <v>8</v>
      </c>
      <c r="EX73" s="14">
        <f t="shared" ca="1" si="252"/>
        <v>-8</v>
      </c>
      <c r="EY73" s="14">
        <f t="shared" ca="1" si="253"/>
        <v>41</v>
      </c>
      <c r="EZ73" s="14">
        <f t="shared" ca="1" si="254"/>
        <v>-23</v>
      </c>
      <c r="FA73" s="14">
        <f t="shared" ca="1" si="255"/>
        <v>15</v>
      </c>
      <c r="FB73" s="14">
        <f t="shared" ca="1" si="256"/>
        <v>-3</v>
      </c>
      <c r="FC73" s="14">
        <f t="shared" ca="1" si="257"/>
        <v>5</v>
      </c>
      <c r="FD73" s="14">
        <f t="shared" ca="1" si="258"/>
        <v>-13</v>
      </c>
      <c r="FE73" s="14">
        <f t="shared" ca="1" si="259"/>
        <v>-2</v>
      </c>
      <c r="FF73" s="14">
        <f t="shared" ca="1" si="260"/>
        <v>-2</v>
      </c>
      <c r="FG73" s="14">
        <f t="shared" ca="1" si="261"/>
        <v>-4</v>
      </c>
      <c r="FH73" s="14">
        <f t="shared" ca="1" si="262"/>
        <v>4</v>
      </c>
      <c r="FI73" s="14">
        <f t="shared" ca="1" si="263"/>
        <v>-6</v>
      </c>
      <c r="FJ73" s="14">
        <f t="shared" ca="1" si="264"/>
        <v>0</v>
      </c>
      <c r="FK73" s="14">
        <f t="shared" ca="1" si="265"/>
        <v>3</v>
      </c>
      <c r="FL73" s="14">
        <f t="shared" ca="1" si="266"/>
        <v>9</v>
      </c>
      <c r="FM73" s="14">
        <f t="shared" ca="1" si="267"/>
        <v>-7</v>
      </c>
      <c r="FN73" s="14">
        <f t="shared" ca="1" si="268"/>
        <v>-1</v>
      </c>
      <c r="FO73" s="14">
        <f t="shared" ca="1" si="269"/>
        <v>6</v>
      </c>
      <c r="FP73" s="14">
        <f t="shared" ca="1" si="270"/>
        <v>12</v>
      </c>
      <c r="FQ73" s="14">
        <f t="shared" ca="1" si="271"/>
        <v>6</v>
      </c>
      <c r="FR73" s="14">
        <f t="shared" ca="1" si="272"/>
        <v>-12</v>
      </c>
      <c r="FS73" s="91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92"/>
      <c r="GE73" s="91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92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</row>
    <row r="74" spans="1:210" ht="15" customHeight="1" x14ac:dyDescent="0.25">
      <c r="A74" s="1"/>
      <c r="B74" s="2"/>
      <c r="C74" s="2"/>
      <c r="D74" s="2"/>
      <c r="E74" s="2"/>
      <c r="F74" s="2"/>
      <c r="G74" s="2"/>
      <c r="H74" s="1"/>
      <c r="I74" s="2"/>
      <c r="J74" s="2"/>
      <c r="K74" s="2"/>
      <c r="BZ74" s="14">
        <f t="shared" ca="1" si="225"/>
        <v>75</v>
      </c>
      <c r="CA74" s="14">
        <f t="shared" ca="1" si="226"/>
        <v>75</v>
      </c>
      <c r="CB74" s="14">
        <f t="shared" ca="1" si="227"/>
        <v>15</v>
      </c>
      <c r="CC74" s="14">
        <f t="shared" ca="1" si="228"/>
        <v>-15</v>
      </c>
      <c r="CD74" s="14">
        <f t="shared" ca="1" si="229"/>
        <v>45</v>
      </c>
      <c r="CE74" s="14">
        <f t="shared" ca="1" si="230"/>
        <v>45</v>
      </c>
      <c r="CF74" s="14">
        <f t="shared" ca="1" si="231"/>
        <v>94</v>
      </c>
      <c r="CG74" s="14">
        <f t="shared" ca="1" si="232"/>
        <v>4</v>
      </c>
      <c r="CH74" s="14">
        <f t="shared" ca="1" si="233"/>
        <v>56</v>
      </c>
      <c r="CI74" s="14">
        <f t="shared" ca="1" si="234"/>
        <v>-34</v>
      </c>
      <c r="CJ74" s="14">
        <f t="shared" ca="1" si="235"/>
        <v>39</v>
      </c>
      <c r="CK74" s="14">
        <f t="shared" ca="1" si="236"/>
        <v>39</v>
      </c>
      <c r="CL74" s="14">
        <f t="shared" ca="1" si="237"/>
        <v>-21</v>
      </c>
      <c r="CM74" s="14">
        <f t="shared" ca="1" si="238"/>
        <v>21</v>
      </c>
      <c r="CN74" s="14">
        <f t="shared" ca="1" si="239"/>
        <v>14</v>
      </c>
      <c r="CO74" s="14">
        <f t="shared" ca="1" si="240"/>
        <v>4</v>
      </c>
      <c r="CP74" s="14">
        <f t="shared" ca="1" si="241"/>
        <v>58</v>
      </c>
      <c r="CQ74" s="14">
        <f t="shared" ca="1" si="242"/>
        <v>40</v>
      </c>
      <c r="CR74" s="14">
        <f t="shared" ca="1" si="243"/>
        <v>20</v>
      </c>
      <c r="CS74" s="14">
        <f t="shared" ca="1" si="244"/>
        <v>2</v>
      </c>
      <c r="CT74" s="14">
        <f t="shared" ca="1" si="245"/>
        <v>54</v>
      </c>
      <c r="CU74" s="14">
        <f t="shared" ca="1" si="246"/>
        <v>36</v>
      </c>
      <c r="CV74" s="14">
        <f t="shared" ca="1" si="247"/>
        <v>54</v>
      </c>
      <c r="CW74" s="14">
        <f t="shared" ca="1" si="248"/>
        <v>-36</v>
      </c>
      <c r="ET74" s="14"/>
      <c r="EU74" s="14">
        <f t="shared" ca="1" si="249"/>
        <v>-13</v>
      </c>
      <c r="EV74" s="14">
        <f t="shared" ca="1" si="250"/>
        <v>-13</v>
      </c>
      <c r="EW74" s="14">
        <f t="shared" ca="1" si="251"/>
        <v>-35</v>
      </c>
      <c r="EX74" s="14">
        <f t="shared" ca="1" si="252"/>
        <v>35</v>
      </c>
      <c r="EY74" s="14">
        <f t="shared" ca="1" si="253"/>
        <v>-48</v>
      </c>
      <c r="EZ74" s="14">
        <f t="shared" ca="1" si="254"/>
        <v>0</v>
      </c>
      <c r="FA74" s="14">
        <f t="shared" ca="1" si="255"/>
        <v>13</v>
      </c>
      <c r="FB74" s="14">
        <f t="shared" ca="1" si="256"/>
        <v>61</v>
      </c>
      <c r="FC74" s="14">
        <f t="shared" ca="1" si="257"/>
        <v>-39</v>
      </c>
      <c r="FD74" s="14">
        <f t="shared" ca="1" si="258"/>
        <v>9</v>
      </c>
      <c r="FE74" s="14">
        <f t="shared" ca="1" si="259"/>
        <v>19</v>
      </c>
      <c r="FF74" s="14">
        <f t="shared" ca="1" si="260"/>
        <v>19</v>
      </c>
      <c r="FG74" s="14">
        <f t="shared" ca="1" si="261"/>
        <v>-3</v>
      </c>
      <c r="FH74" s="14">
        <f t="shared" ca="1" si="262"/>
        <v>3</v>
      </c>
      <c r="FI74" s="14">
        <f t="shared" ca="1" si="263"/>
        <v>5</v>
      </c>
      <c r="FJ74" s="14">
        <f t="shared" ca="1" si="264"/>
        <v>11</v>
      </c>
      <c r="FK74" s="14">
        <f t="shared" ca="1" si="265"/>
        <v>45</v>
      </c>
      <c r="FL74" s="14">
        <f t="shared" ca="1" si="266"/>
        <v>29</v>
      </c>
      <c r="FM74" s="14">
        <f t="shared" ca="1" si="267"/>
        <v>-7</v>
      </c>
      <c r="FN74" s="14">
        <f t="shared" ca="1" si="268"/>
        <v>-23</v>
      </c>
      <c r="FO74" s="14">
        <f t="shared" ca="1" si="269"/>
        <v>-16</v>
      </c>
      <c r="FP74" s="14">
        <f t="shared" ca="1" si="270"/>
        <v>-32</v>
      </c>
      <c r="FQ74" s="14">
        <f t="shared" ca="1" si="271"/>
        <v>-16</v>
      </c>
      <c r="FR74" s="14">
        <f t="shared" ca="1" si="272"/>
        <v>32</v>
      </c>
      <c r="FS74" s="91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92"/>
      <c r="GE74" s="91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92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</row>
    <row r="75" spans="1:210" ht="15" customHeight="1" x14ac:dyDescent="0.25">
      <c r="A75" s="1"/>
      <c r="B75" s="2"/>
      <c r="C75" s="2"/>
      <c r="D75" s="2"/>
      <c r="E75" s="2"/>
      <c r="F75" s="2"/>
      <c r="G75" s="2"/>
      <c r="H75" s="1"/>
      <c r="I75" s="2"/>
      <c r="J75" s="2"/>
      <c r="K75" s="2"/>
      <c r="BZ75" s="14">
        <f t="shared" ca="1" si="225"/>
        <v>67</v>
      </c>
      <c r="CA75" s="14">
        <f t="shared" ca="1" si="226"/>
        <v>67</v>
      </c>
      <c r="CB75" s="14">
        <f t="shared" ca="1" si="227"/>
        <v>61</v>
      </c>
      <c r="CC75" s="14">
        <f t="shared" ca="1" si="228"/>
        <v>-61</v>
      </c>
      <c r="CD75" s="14">
        <f t="shared" ca="1" si="229"/>
        <v>16</v>
      </c>
      <c r="CE75" s="14">
        <f t="shared" ca="1" si="230"/>
        <v>112</v>
      </c>
      <c r="CF75" s="14">
        <f t="shared" ca="1" si="231"/>
        <v>93</v>
      </c>
      <c r="CG75" s="14">
        <f t="shared" ca="1" si="232"/>
        <v>-35</v>
      </c>
      <c r="CH75" s="14">
        <f t="shared" ca="1" si="233"/>
        <v>41</v>
      </c>
      <c r="CI75" s="14">
        <f t="shared" ca="1" si="234"/>
        <v>-87</v>
      </c>
      <c r="CJ75" s="14">
        <f t="shared" ca="1" si="235"/>
        <v>11</v>
      </c>
      <c r="CK75" s="14">
        <f t="shared" ca="1" si="236"/>
        <v>11</v>
      </c>
      <c r="CL75" s="14">
        <f t="shared" ca="1" si="237"/>
        <v>5</v>
      </c>
      <c r="CM75" s="14">
        <f t="shared" ca="1" si="238"/>
        <v>-5</v>
      </c>
      <c r="CN75" s="14">
        <f t="shared" ca="1" si="239"/>
        <v>16</v>
      </c>
      <c r="CO75" s="14">
        <f t="shared" ca="1" si="240"/>
        <v>0</v>
      </c>
      <c r="CP75" s="14">
        <f t="shared" ca="1" si="241"/>
        <v>37</v>
      </c>
      <c r="CQ75" s="14">
        <f t="shared" ca="1" si="242"/>
        <v>21</v>
      </c>
      <c r="CR75" s="14">
        <f t="shared" ca="1" si="243"/>
        <v>-15</v>
      </c>
      <c r="CS75" s="14">
        <f t="shared" ca="1" si="244"/>
        <v>-31</v>
      </c>
      <c r="CT75" s="14">
        <f t="shared" ca="1" si="245"/>
        <v>72</v>
      </c>
      <c r="CU75" s="14">
        <f t="shared" ca="1" si="246"/>
        <v>56</v>
      </c>
      <c r="CV75" s="14">
        <f t="shared" ca="1" si="247"/>
        <v>72</v>
      </c>
      <c r="CW75" s="14">
        <f t="shared" ca="1" si="248"/>
        <v>-56</v>
      </c>
      <c r="ET75" s="14"/>
      <c r="EU75" s="14">
        <f t="shared" ca="1" si="249"/>
        <v>-4</v>
      </c>
      <c r="EV75" s="14">
        <f t="shared" ca="1" si="250"/>
        <v>-4</v>
      </c>
      <c r="EW75" s="14">
        <f t="shared" ca="1" si="251"/>
        <v>-28</v>
      </c>
      <c r="EX75" s="14">
        <f t="shared" ca="1" si="252"/>
        <v>28</v>
      </c>
      <c r="EY75" s="14">
        <f t="shared" ca="1" si="253"/>
        <v>-6</v>
      </c>
      <c r="EZ75" s="14">
        <f t="shared" ca="1" si="254"/>
        <v>-26</v>
      </c>
      <c r="FA75" s="14">
        <f t="shared" ca="1" si="255"/>
        <v>12</v>
      </c>
      <c r="FB75" s="14">
        <f t="shared" ca="1" si="256"/>
        <v>44</v>
      </c>
      <c r="FC75" s="14">
        <f t="shared" ca="1" si="257"/>
        <v>-20</v>
      </c>
      <c r="FD75" s="14">
        <f t="shared" ca="1" si="258"/>
        <v>12</v>
      </c>
      <c r="FE75" s="14">
        <f t="shared" ca="1" si="259"/>
        <v>20</v>
      </c>
      <c r="FF75" s="14">
        <f t="shared" ca="1" si="260"/>
        <v>20</v>
      </c>
      <c r="FG75" s="14">
        <f t="shared" ca="1" si="261"/>
        <v>-4</v>
      </c>
      <c r="FH75" s="14">
        <f t="shared" ca="1" si="262"/>
        <v>4</v>
      </c>
      <c r="FI75" s="14">
        <f t="shared" ca="1" si="263"/>
        <v>6</v>
      </c>
      <c r="FJ75" s="14">
        <f t="shared" ca="1" si="264"/>
        <v>10</v>
      </c>
      <c r="FK75" s="14">
        <f t="shared" ca="1" si="265"/>
        <v>36</v>
      </c>
      <c r="FL75" s="14">
        <f t="shared" ca="1" si="266"/>
        <v>20</v>
      </c>
      <c r="FM75" s="14">
        <f t="shared" ca="1" si="267"/>
        <v>4</v>
      </c>
      <c r="FN75" s="14">
        <f t="shared" ca="1" si="268"/>
        <v>-12</v>
      </c>
      <c r="FO75" s="14">
        <f t="shared" ca="1" si="269"/>
        <v>-8</v>
      </c>
      <c r="FP75" s="14">
        <f t="shared" ca="1" si="270"/>
        <v>-24</v>
      </c>
      <c r="FQ75" s="14">
        <f t="shared" ca="1" si="271"/>
        <v>-8</v>
      </c>
      <c r="FR75" s="14">
        <f t="shared" ca="1" si="272"/>
        <v>24</v>
      </c>
      <c r="FS75" s="91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92"/>
      <c r="GE75" s="91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92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</row>
    <row r="76" spans="1:210" ht="15" customHeight="1" x14ac:dyDescent="0.25">
      <c r="A76" s="1"/>
      <c r="B76" s="2"/>
      <c r="C76" s="2"/>
      <c r="D76" s="2"/>
      <c r="E76" s="2"/>
      <c r="F76" s="2"/>
      <c r="G76" s="2"/>
      <c r="H76" s="1"/>
      <c r="I76" s="2"/>
      <c r="J76" s="2"/>
      <c r="K76" s="2"/>
      <c r="BZ76" s="14">
        <f t="shared" ca="1" si="225"/>
        <v>20</v>
      </c>
      <c r="CA76" s="14">
        <f t="shared" ca="1" si="226"/>
        <v>20</v>
      </c>
      <c r="CB76" s="14">
        <f t="shared" ca="1" si="227"/>
        <v>-4</v>
      </c>
      <c r="CC76" s="14">
        <f t="shared" ca="1" si="228"/>
        <v>4</v>
      </c>
      <c r="CD76" s="14">
        <f t="shared" ca="1" si="229"/>
        <v>-12</v>
      </c>
      <c r="CE76" s="14">
        <f t="shared" ca="1" si="230"/>
        <v>28</v>
      </c>
      <c r="CF76" s="14">
        <f t="shared" ca="1" si="231"/>
        <v>26</v>
      </c>
      <c r="CG76" s="14">
        <f t="shared" ca="1" si="232"/>
        <v>10</v>
      </c>
      <c r="CH76" s="14">
        <f t="shared" ca="1" si="233"/>
        <v>14</v>
      </c>
      <c r="CI76" s="14">
        <f t="shared" ca="1" si="234"/>
        <v>-2</v>
      </c>
      <c r="CJ76" s="14">
        <f t="shared" ca="1" si="235"/>
        <v>14</v>
      </c>
      <c r="CK76" s="14">
        <f t="shared" ca="1" si="236"/>
        <v>14</v>
      </c>
      <c r="CL76" s="14">
        <f t="shared" ca="1" si="237"/>
        <v>-10</v>
      </c>
      <c r="CM76" s="14">
        <f t="shared" ca="1" si="238"/>
        <v>10</v>
      </c>
      <c r="CN76" s="14">
        <f t="shared" ca="1" si="239"/>
        <v>6</v>
      </c>
      <c r="CO76" s="14">
        <f t="shared" ca="1" si="240"/>
        <v>-2</v>
      </c>
      <c r="CP76" s="14">
        <f t="shared" ca="1" si="241"/>
        <v>20</v>
      </c>
      <c r="CQ76" s="14">
        <f t="shared" ca="1" si="242"/>
        <v>16</v>
      </c>
      <c r="CR76" s="14">
        <f t="shared" ca="1" si="243"/>
        <v>8</v>
      </c>
      <c r="CS76" s="14">
        <f t="shared" ca="1" si="244"/>
        <v>4</v>
      </c>
      <c r="CT76" s="14">
        <f t="shared" ca="1" si="245"/>
        <v>10</v>
      </c>
      <c r="CU76" s="14">
        <f t="shared" ca="1" si="246"/>
        <v>6</v>
      </c>
      <c r="CV76" s="14">
        <f t="shared" ca="1" si="247"/>
        <v>10</v>
      </c>
      <c r="CW76" s="14">
        <f t="shared" ca="1" si="248"/>
        <v>-6</v>
      </c>
      <c r="ET76" s="14"/>
      <c r="EU76" s="14">
        <f t="shared" ca="1" si="249"/>
        <v>12</v>
      </c>
      <c r="EV76" s="14">
        <f t="shared" ca="1" si="250"/>
        <v>12</v>
      </c>
      <c r="EW76" s="14">
        <f t="shared" ca="1" si="251"/>
        <v>-36</v>
      </c>
      <c r="EX76" s="14">
        <f t="shared" ca="1" si="252"/>
        <v>36</v>
      </c>
      <c r="EY76" s="14">
        <f t="shared" ca="1" si="253"/>
        <v>-5</v>
      </c>
      <c r="EZ76" s="14">
        <f t="shared" ca="1" si="254"/>
        <v>-19</v>
      </c>
      <c r="FA76" s="14">
        <f t="shared" ca="1" si="255"/>
        <v>36</v>
      </c>
      <c r="FB76" s="14">
        <f t="shared" ca="1" si="256"/>
        <v>60</v>
      </c>
      <c r="FC76" s="14">
        <f t="shared" ca="1" si="257"/>
        <v>-12</v>
      </c>
      <c r="FD76" s="14">
        <f t="shared" ca="1" si="258"/>
        <v>12</v>
      </c>
      <c r="FE76" s="14">
        <f t="shared" ca="1" si="259"/>
        <v>18</v>
      </c>
      <c r="FF76" s="14">
        <f t="shared" ca="1" si="260"/>
        <v>18</v>
      </c>
      <c r="FG76" s="14">
        <f t="shared" ca="1" si="261"/>
        <v>-30</v>
      </c>
      <c r="FH76" s="14">
        <f t="shared" ca="1" si="262"/>
        <v>30</v>
      </c>
      <c r="FI76" s="14">
        <f t="shared" ca="1" si="263"/>
        <v>-4</v>
      </c>
      <c r="FJ76" s="14">
        <f t="shared" ca="1" si="264"/>
        <v>-8</v>
      </c>
      <c r="FK76" s="14">
        <f t="shared" ca="1" si="265"/>
        <v>42</v>
      </c>
      <c r="FL76" s="14">
        <f t="shared" ca="1" si="266"/>
        <v>54</v>
      </c>
      <c r="FM76" s="14">
        <f t="shared" ca="1" si="267"/>
        <v>-6</v>
      </c>
      <c r="FN76" s="14">
        <f t="shared" ca="1" si="268"/>
        <v>6</v>
      </c>
      <c r="FO76" s="14">
        <f t="shared" ca="1" si="269"/>
        <v>-18</v>
      </c>
      <c r="FP76" s="14">
        <f t="shared" ca="1" si="270"/>
        <v>-6</v>
      </c>
      <c r="FQ76" s="14">
        <f t="shared" ca="1" si="271"/>
        <v>-18</v>
      </c>
      <c r="FR76" s="14">
        <f t="shared" ca="1" si="272"/>
        <v>6</v>
      </c>
      <c r="FS76" s="91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92"/>
      <c r="GE76" s="91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92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</row>
    <row r="77" spans="1:210" ht="15" customHeight="1" x14ac:dyDescent="0.25">
      <c r="A77" s="1"/>
      <c r="B77" s="2"/>
      <c r="C77" s="2"/>
      <c r="D77" s="2"/>
      <c r="E77" s="2"/>
      <c r="F77" s="2"/>
      <c r="G77" s="2"/>
      <c r="H77" s="1"/>
      <c r="I77" s="2"/>
      <c r="J77" s="2"/>
      <c r="K77" s="2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91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92"/>
      <c r="GE77" s="91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92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</row>
    <row r="78" spans="1:210" ht="15" customHeight="1" x14ac:dyDescent="0.25">
      <c r="A78" s="1"/>
      <c r="B78" s="2"/>
      <c r="C78" s="2"/>
      <c r="D78" s="2"/>
      <c r="E78" s="2"/>
      <c r="F78" s="2"/>
      <c r="G78" s="2"/>
      <c r="H78" s="1"/>
      <c r="I78" s="2"/>
      <c r="J78" s="2"/>
      <c r="K78" s="2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91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92"/>
      <c r="GE78" s="91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92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</row>
    <row r="79" spans="1:210" ht="15" customHeight="1" x14ac:dyDescent="0.25">
      <c r="A79" s="1"/>
      <c r="B79" s="2"/>
      <c r="C79" s="2"/>
      <c r="D79" s="2"/>
      <c r="E79" s="2"/>
      <c r="F79" s="2"/>
      <c r="G79" s="2"/>
      <c r="H79" s="1"/>
      <c r="I79" s="2"/>
      <c r="J79" s="2"/>
      <c r="K79" s="2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91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92"/>
      <c r="GE79" s="91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92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</row>
    <row r="80" spans="1:210" ht="15" customHeight="1" x14ac:dyDescent="0.25">
      <c r="A80" s="1"/>
      <c r="B80" s="2"/>
      <c r="C80" s="2"/>
      <c r="D80" s="2"/>
      <c r="E80" s="2"/>
      <c r="F80" s="2"/>
      <c r="G80" s="2"/>
      <c r="H80" s="1"/>
      <c r="I80" s="2"/>
      <c r="J80" s="2"/>
      <c r="K80" s="2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91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92"/>
      <c r="GE80" s="91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92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</row>
    <row r="81" spans="1:210" ht="15" customHeight="1" x14ac:dyDescent="0.25">
      <c r="A81" s="1"/>
      <c r="B81" s="2"/>
      <c r="C81" s="2"/>
      <c r="D81" s="2"/>
      <c r="E81" s="2"/>
      <c r="F81" s="2"/>
      <c r="G81" s="2"/>
      <c r="H81" s="1"/>
      <c r="I81" s="2"/>
      <c r="J81" s="2"/>
      <c r="K81" s="2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91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92"/>
      <c r="GE81" s="91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92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</row>
    <row r="82" spans="1:210" ht="15" customHeight="1" x14ac:dyDescent="0.25">
      <c r="A82" s="1"/>
      <c r="B82" s="2"/>
      <c r="C82" s="2"/>
      <c r="D82" s="2"/>
      <c r="E82" s="2"/>
      <c r="F82" s="2"/>
      <c r="G82" s="2"/>
      <c r="H82" s="1"/>
      <c r="I82" s="2"/>
      <c r="J82" s="2"/>
      <c r="K82" s="2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91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92"/>
      <c r="GE82" s="91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92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</row>
    <row r="83" spans="1:210" ht="15" customHeight="1" x14ac:dyDescent="0.25">
      <c r="A83" s="1"/>
      <c r="B83" s="2"/>
      <c r="C83" s="2"/>
      <c r="D83" s="2"/>
      <c r="E83" s="2"/>
      <c r="F83" s="2"/>
      <c r="G83" s="2"/>
      <c r="H83" s="1"/>
      <c r="I83" s="2"/>
      <c r="J83" s="2"/>
      <c r="K83" s="2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91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92"/>
      <c r="GE83" s="91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92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</row>
    <row r="84" spans="1:210" ht="15" customHeight="1" x14ac:dyDescent="0.25">
      <c r="A84" s="1"/>
      <c r="B84" s="2"/>
      <c r="C84" s="2"/>
      <c r="D84" s="2"/>
      <c r="E84" s="2"/>
      <c r="F84" s="2"/>
      <c r="G84" s="2"/>
      <c r="H84" s="1"/>
      <c r="I84" s="2"/>
      <c r="J84" s="2"/>
      <c r="K84" s="2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91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92"/>
      <c r="GE84" s="91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92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</row>
    <row r="85" spans="1:210" ht="15" customHeight="1" x14ac:dyDescent="0.25"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91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92"/>
      <c r="GE85" s="91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92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</row>
    <row r="86" spans="1:210" x14ac:dyDescent="0.25"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91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92"/>
      <c r="GE86" s="91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92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</row>
    <row r="87" spans="1:210" x14ac:dyDescent="0.25"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91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92"/>
      <c r="GE87" s="91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92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</row>
    <row r="88" spans="1:210" x14ac:dyDescent="0.25"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91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92"/>
      <c r="GE88" s="91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92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</row>
    <row r="89" spans="1:210" x14ac:dyDescent="0.25"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91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92"/>
      <c r="GE89" s="91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92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</row>
    <row r="90" spans="1:210" x14ac:dyDescent="0.25"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91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92"/>
      <c r="GE90" s="91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92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</row>
    <row r="91" spans="1:210" x14ac:dyDescent="0.25"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91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92"/>
      <c r="GE91" s="91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92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</row>
    <row r="92" spans="1:210" x14ac:dyDescent="0.25"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91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92"/>
      <c r="GE92" s="91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92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</row>
    <row r="93" spans="1:210" x14ac:dyDescent="0.25"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91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92"/>
      <c r="GE93" s="91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92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</row>
  </sheetData>
  <sheetProtection sheet="1" objects="1" scenarios="1"/>
  <protectedRanges>
    <protectedRange sqref="N38:Z56 AD38:AP56" name="Numerot"/>
    <protectedRange sqref="F4:F7 H4:H7 J4:J7 L4:L7 D10:G33 I35" name="Muokattavat"/>
  </protectedRanges>
  <mergeCells count="37">
    <mergeCell ref="A1:L1"/>
    <mergeCell ref="E3:H3"/>
    <mergeCell ref="I3:L3"/>
    <mergeCell ref="F8:G8"/>
    <mergeCell ref="B9:C9"/>
    <mergeCell ref="A2:L2"/>
    <mergeCell ref="B11:C11"/>
    <mergeCell ref="B12:C12"/>
    <mergeCell ref="B13:C13"/>
    <mergeCell ref="D8:E8"/>
    <mergeCell ref="A68:L68"/>
    <mergeCell ref="J10:K10"/>
    <mergeCell ref="B10:C10"/>
    <mergeCell ref="B25:C25"/>
    <mergeCell ref="B26:C26"/>
    <mergeCell ref="B27:C27"/>
    <mergeCell ref="B28:C28"/>
    <mergeCell ref="B29:C29"/>
    <mergeCell ref="B30:C30"/>
    <mergeCell ref="B31:C31"/>
    <mergeCell ref="B32:C32"/>
    <mergeCell ref="A69:L69"/>
    <mergeCell ref="B14:C14"/>
    <mergeCell ref="B15:C15"/>
    <mergeCell ref="B16:C16"/>
    <mergeCell ref="B17:C17"/>
    <mergeCell ref="B18:C18"/>
    <mergeCell ref="B33:C33"/>
    <mergeCell ref="A65:L65"/>
    <mergeCell ref="A66:L66"/>
    <mergeCell ref="A67:L67"/>
    <mergeCell ref="B19:C19"/>
    <mergeCell ref="B20:C20"/>
    <mergeCell ref="B21:C21"/>
    <mergeCell ref="B22:C22"/>
    <mergeCell ref="B23:C23"/>
    <mergeCell ref="B24:C24"/>
  </mergeCells>
  <conditionalFormatting sqref="A57:L58 E64:G64 A62:D64 E62:E63 A59:E61 F59:G63 H59:L64">
    <cfRule type="expression" dxfId="0" priority="2">
      <formula>$I$35&lt;0.5</formula>
    </cfRule>
  </conditionalFormatting>
  <pageMargins left="0.7" right="0.7" top="0.75" bottom="0.75" header="0.3" footer="0.3"/>
  <pageSetup paperSize="9" scale="97" orientation="portrait" verticalDpi="4" r:id="rId1"/>
  <headerFooter>
    <oddFooter>&amp;L&amp;10&amp;K00-021Tulostettu &amp;D &amp;T</oddFooter>
  </headerFooter>
  <rowBreaks count="2" manualBreakCount="2">
    <brk id="47" max="11" man="1"/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Koponen</dc:creator>
  <cp:lastModifiedBy>joykop</cp:lastModifiedBy>
  <cp:lastPrinted>2016-08-29T07:38:13Z</cp:lastPrinted>
  <dcterms:created xsi:type="dcterms:W3CDTF">2012-09-16T11:03:05Z</dcterms:created>
  <dcterms:modified xsi:type="dcterms:W3CDTF">2018-12-10T18:00:52Z</dcterms:modified>
</cp:coreProperties>
</file>