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edupalvelut-my.sharepoint.com/personal/matti_lahtevanoja_opedu_kuopio_fi/Documents/Projektit/Pedagogiikka pilvessä/titeopo ja tt-vastaavat/"/>
    </mc:Choice>
  </mc:AlternateContent>
  <bookViews>
    <workbookView xWindow="0" yWindow="0" windowWidth="21570" windowHeight="8160"/>
  </bookViews>
  <sheets>
    <sheet name="Yhteenveto" sheetId="5" r:id="rId1"/>
    <sheet name="Kallavesi, Lyseo, Aikuislukio" sheetId="1" r:id="rId2"/>
    <sheet name="Musiikkilukio ja Minari" sheetId="2" r:id="rId3"/>
    <sheet name="Nilsiä" sheetId="3" r:id="rId4"/>
    <sheet name="Klassikka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5" l="1"/>
  <c r="I4" i="5"/>
  <c r="D15" i="5" l="1"/>
  <c r="E15" i="5" s="1"/>
  <c r="D13" i="5"/>
  <c r="D14" i="5"/>
  <c r="D12" i="5"/>
  <c r="D10" i="5"/>
  <c r="E10" i="5" s="1"/>
  <c r="D11" i="5"/>
  <c r="D9" i="5"/>
  <c r="D8" i="5"/>
  <c r="E8" i="5" s="1"/>
  <c r="D6" i="5"/>
  <c r="D7" i="5"/>
  <c r="D5" i="5"/>
  <c r="D4" i="5"/>
  <c r="W2" i="5"/>
  <c r="K4" i="5"/>
  <c r="E13" i="5" l="1"/>
  <c r="E5" i="5"/>
  <c r="K8" i="5"/>
  <c r="E12" i="5"/>
  <c r="E7" i="5"/>
  <c r="E9" i="5"/>
  <c r="E14" i="5"/>
  <c r="E4" i="5"/>
  <c r="E6" i="5"/>
  <c r="E11" i="5"/>
  <c r="W4" i="4"/>
  <c r="E15" i="4"/>
  <c r="F15" i="4"/>
  <c r="E16" i="4"/>
  <c r="L8" i="4"/>
  <c r="L4" i="4"/>
  <c r="F5" i="4"/>
  <c r="F6" i="4"/>
  <c r="F7" i="4"/>
  <c r="F8" i="4"/>
  <c r="F9" i="4"/>
  <c r="F10" i="4"/>
  <c r="F11" i="4"/>
  <c r="F12" i="4"/>
  <c r="F13" i="4"/>
  <c r="F14" i="4"/>
  <c r="F4" i="4"/>
  <c r="E14" i="4"/>
  <c r="E13" i="4"/>
  <c r="E12" i="4"/>
  <c r="E11" i="4"/>
  <c r="E10" i="4"/>
  <c r="E9" i="4"/>
  <c r="K8" i="4"/>
  <c r="E8" i="4"/>
  <c r="E7" i="4"/>
  <c r="E6" i="4"/>
  <c r="E5" i="4"/>
  <c r="K4" i="4"/>
  <c r="E4" i="4"/>
  <c r="E14" i="3"/>
  <c r="E13" i="3"/>
  <c r="E12" i="3"/>
  <c r="E7" i="3"/>
  <c r="E6" i="3"/>
  <c r="E9" i="3"/>
  <c r="K8" i="3"/>
  <c r="E11" i="3"/>
  <c r="E10" i="3"/>
  <c r="E5" i="3"/>
  <c r="E8" i="3"/>
  <c r="K4" i="3"/>
  <c r="E4" i="3"/>
  <c r="E11" i="2"/>
  <c r="E14" i="2"/>
  <c r="E8" i="2"/>
  <c r="E7" i="2"/>
  <c r="E13" i="2"/>
  <c r="E10" i="2"/>
  <c r="K8" i="2"/>
  <c r="E5" i="2"/>
  <c r="E9" i="2"/>
  <c r="E6" i="2"/>
  <c r="E12" i="2"/>
  <c r="K4" i="2"/>
  <c r="E4" i="2"/>
  <c r="E5" i="1"/>
  <c r="E7" i="1"/>
  <c r="E9" i="1"/>
  <c r="E6" i="1"/>
  <c r="E11" i="1"/>
  <c r="E10" i="1"/>
  <c r="E12" i="1"/>
  <c r="E13" i="1"/>
  <c r="E14" i="1"/>
  <c r="E8" i="1"/>
  <c r="E4" i="1"/>
  <c r="K8" i="1"/>
  <c r="K4" i="1"/>
</calcChain>
</file>

<file path=xl/comments1.xml><?xml version="1.0" encoding="utf-8"?>
<comments xmlns="http://schemas.openxmlformats.org/spreadsheetml/2006/main">
  <authors>
    <author>Tiilikainen Anna-Maija</author>
  </authors>
  <commentList>
    <comment ref="I4" authorId="0" shapeId="0">
      <text>
        <r>
          <rPr>
            <sz val="11"/>
            <color theme="1"/>
            <rFont val="Calibri"/>
            <family val="2"/>
            <scheme val="minor"/>
          </rPr>
          <t>Seitsemästä 3 kpl pieniä tuntitestejä.</t>
        </r>
      </text>
    </comment>
    <comment ref="I8" authorId="0" shapeId="0">
      <text>
        <r>
          <rPr>
            <sz val="11"/>
            <color theme="1"/>
            <rFont val="Calibri"/>
            <family val="2"/>
            <scheme val="minor"/>
          </rPr>
          <t>Kysymyksen muotoilu oli: "Oletko käyttänyt digikirjaa?"</t>
        </r>
      </text>
    </comment>
  </commentList>
</comments>
</file>

<file path=xl/sharedStrings.xml><?xml version="1.0" encoding="utf-8"?>
<sst xmlns="http://schemas.openxmlformats.org/spreadsheetml/2006/main" count="101" uniqueCount="28">
  <si>
    <t>Sähköiset oppimisympäristöt</t>
  </si>
  <si>
    <t>Olen pitänyt sähköisen kokeen</t>
  </si>
  <si>
    <t>Opettajien kokonaismäärä</t>
  </si>
  <si>
    <t>O365</t>
  </si>
  <si>
    <t>Kyllä</t>
  </si>
  <si>
    <t>Moodle</t>
  </si>
  <si>
    <t>Pedanet</t>
  </si>
  <si>
    <t>Kursseja pelkällä sähköisellä materiaalilla</t>
  </si>
  <si>
    <t>OnEdu</t>
  </si>
  <si>
    <t>Ei mitään</t>
  </si>
  <si>
    <t>Olen pitänyt</t>
  </si>
  <si>
    <t>Edmodo</t>
  </si>
  <si>
    <t>Sanomapro</t>
  </si>
  <si>
    <t>Kahoot</t>
  </si>
  <si>
    <t>Googledrive</t>
  </si>
  <si>
    <t>Vocaroo</t>
  </si>
  <si>
    <t>Socrative</t>
  </si>
  <si>
    <t>Minari</t>
  </si>
  <si>
    <t>Muslu</t>
  </si>
  <si>
    <t>Kaikista</t>
  </si>
  <si>
    <t>Vastanneista</t>
  </si>
  <si>
    <t>Kyselyyn vastanneita</t>
  </si>
  <si>
    <t>Vastausprosentti</t>
  </si>
  <si>
    <t>Tästä puuttuu ilmeisesti Jounin ja Larin TITEt!</t>
  </si>
  <si>
    <t>Wikaspaces</t>
  </si>
  <si>
    <t>Ei vastanneet</t>
  </si>
  <si>
    <t>Jotkut kirjaavat myös Wilman, Youtuben ja Spotifyn tänne.</t>
  </si>
  <si>
    <t>Kyselyyn vastanneet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</si>
</sst>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Sähköiset oppimisympäristöt </a:t>
            </a:r>
          </a:p>
          <a:p>
            <a:pPr>
              <a:defRPr/>
            </a:pPr>
            <a:r>
              <a:rPr lang="fi-FI"/>
              <a:t>%</a:t>
            </a:r>
            <a:r>
              <a:rPr lang="fi-FI" baseline="0"/>
              <a:t> opettajista käyttää ko. ympäristöä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cat>
            <c:strRef>
              <c:f>Yhteenveto!$C$4:$C$15</c:f>
              <c:strCache>
                <c:ptCount val="12"/>
                <c:pt idx="0">
                  <c:v>O365</c:v>
                </c:pt>
                <c:pt idx="1">
                  <c:v>Moodle</c:v>
                </c:pt>
                <c:pt idx="2">
                  <c:v>OnEdu</c:v>
                </c:pt>
                <c:pt idx="3">
                  <c:v>Pedanet</c:v>
                </c:pt>
                <c:pt idx="4">
                  <c:v>Ei mitään</c:v>
                </c:pt>
                <c:pt idx="5">
                  <c:v>Edmodo</c:v>
                </c:pt>
                <c:pt idx="6">
                  <c:v>Kahoot</c:v>
                </c:pt>
                <c:pt idx="7">
                  <c:v>Sanomapro</c:v>
                </c:pt>
                <c:pt idx="8">
                  <c:v>Googledrive</c:v>
                </c:pt>
                <c:pt idx="9">
                  <c:v>Socrative</c:v>
                </c:pt>
                <c:pt idx="10">
                  <c:v>Vocaroo</c:v>
                </c:pt>
                <c:pt idx="11">
                  <c:v>Wikaspaces</c:v>
                </c:pt>
              </c:strCache>
            </c:strRef>
          </c:cat>
          <c:val>
            <c:numRef>
              <c:f>Yhteenveto!$D$4:$D$15</c:f>
              <c:numCache>
                <c:formatCode>General</c:formatCode>
                <c:ptCount val="12"/>
                <c:pt idx="0">
                  <c:v>63</c:v>
                </c:pt>
                <c:pt idx="1">
                  <c:v>38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5549072"/>
        <c:axId val="185548512"/>
      </c:barChart>
      <c:catAx>
        <c:axId val="185549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5548512"/>
        <c:crosses val="autoZero"/>
        <c:auto val="1"/>
        <c:lblAlgn val="ctr"/>
        <c:lblOffset val="100"/>
        <c:noMultiLvlLbl val="0"/>
      </c:catAx>
      <c:valAx>
        <c:axId val="1855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554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Kallavesi, Lyseo, Aikuislukio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cat>
            <c:strRef>
              <c:f>'Kallavesi, Lyseo, Aikuislukio'!$C$4:$C$14</c:f>
              <c:strCache>
                <c:ptCount val="11"/>
                <c:pt idx="0">
                  <c:v>O365</c:v>
                </c:pt>
                <c:pt idx="1">
                  <c:v>Moodle</c:v>
                </c:pt>
                <c:pt idx="2">
                  <c:v>Pedanet</c:v>
                </c:pt>
                <c:pt idx="3">
                  <c:v>OnEdu</c:v>
                </c:pt>
                <c:pt idx="4">
                  <c:v>Ei mitään</c:v>
                </c:pt>
                <c:pt idx="5">
                  <c:v>Edmodo</c:v>
                </c:pt>
                <c:pt idx="6">
                  <c:v>Sanomapro</c:v>
                </c:pt>
                <c:pt idx="7">
                  <c:v>Kahoot</c:v>
                </c:pt>
                <c:pt idx="8">
                  <c:v>Googledrive</c:v>
                </c:pt>
                <c:pt idx="9">
                  <c:v>Vocaroo</c:v>
                </c:pt>
                <c:pt idx="10">
                  <c:v>Socrative</c:v>
                </c:pt>
              </c:strCache>
            </c:strRef>
          </c:cat>
          <c:val>
            <c:numRef>
              <c:f>'Kallavesi, Lyseo, Aikuislukio'!$E$4:$E$14</c:f>
              <c:numCache>
                <c:formatCode>0.00%</c:formatCode>
                <c:ptCount val="11"/>
                <c:pt idx="0">
                  <c:v>0.60416666666666663</c:v>
                </c:pt>
                <c:pt idx="1">
                  <c:v>0.33333333333333331</c:v>
                </c:pt>
                <c:pt idx="2">
                  <c:v>0.1875</c:v>
                </c:pt>
                <c:pt idx="3">
                  <c:v>0.10416666666666667</c:v>
                </c:pt>
                <c:pt idx="4">
                  <c:v>0.10416666666666667</c:v>
                </c:pt>
                <c:pt idx="5">
                  <c:v>8.3333333333333329E-2</c:v>
                </c:pt>
                <c:pt idx="6">
                  <c:v>4.1666666666666664E-2</c:v>
                </c:pt>
                <c:pt idx="7">
                  <c:v>2.0833333333333332E-2</c:v>
                </c:pt>
                <c:pt idx="8">
                  <c:v>2.0833333333333332E-2</c:v>
                </c:pt>
                <c:pt idx="9">
                  <c:v>2.0833333333333332E-2</c:v>
                </c:pt>
                <c:pt idx="10">
                  <c:v>2.0833333333333332E-2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4912704"/>
        <c:axId val="184908224"/>
      </c:barChart>
      <c:catAx>
        <c:axId val="18491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4908224"/>
        <c:crosses val="autoZero"/>
        <c:auto val="1"/>
        <c:lblAlgn val="ctr"/>
        <c:lblOffset val="100"/>
        <c:noMultiLvlLbl val="0"/>
      </c:catAx>
      <c:valAx>
        <c:axId val="18490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491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Lumit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cat>
            <c:strRef>
              <c:f>'Musiikkilukio ja Minari'!$C$4:$C$14</c:f>
              <c:strCache>
                <c:ptCount val="11"/>
                <c:pt idx="0">
                  <c:v>O365</c:v>
                </c:pt>
                <c:pt idx="1">
                  <c:v>Ei mitään</c:v>
                </c:pt>
                <c:pt idx="2">
                  <c:v>Pedanet</c:v>
                </c:pt>
                <c:pt idx="3">
                  <c:v>Kahoot</c:v>
                </c:pt>
                <c:pt idx="4">
                  <c:v>Googledrive</c:v>
                </c:pt>
                <c:pt idx="5">
                  <c:v>OnEdu</c:v>
                </c:pt>
                <c:pt idx="6">
                  <c:v>Edmodo</c:v>
                </c:pt>
                <c:pt idx="7">
                  <c:v>Socrative</c:v>
                </c:pt>
                <c:pt idx="8">
                  <c:v>Moodle</c:v>
                </c:pt>
                <c:pt idx="9">
                  <c:v>Sanomapro</c:v>
                </c:pt>
                <c:pt idx="10">
                  <c:v>Vocaroo</c:v>
                </c:pt>
              </c:strCache>
            </c:strRef>
          </c:cat>
          <c:val>
            <c:numRef>
              <c:f>'Musiikkilukio ja Minari'!$E$4:$E$14</c:f>
              <c:numCache>
                <c:formatCode>0.00%</c:formatCode>
                <c:ptCount val="11"/>
                <c:pt idx="0">
                  <c:v>0.5</c:v>
                </c:pt>
                <c:pt idx="1">
                  <c:v>0.35</c:v>
                </c:pt>
                <c:pt idx="2">
                  <c:v>0.2</c:v>
                </c:pt>
                <c:pt idx="3">
                  <c:v>0.15</c:v>
                </c:pt>
                <c:pt idx="4">
                  <c:v>0.1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1617648"/>
        <c:axId val="183045984"/>
      </c:barChart>
      <c:catAx>
        <c:axId val="101617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3045984"/>
        <c:crosses val="autoZero"/>
        <c:auto val="1"/>
        <c:lblAlgn val="ctr"/>
        <c:lblOffset val="100"/>
        <c:noMultiLvlLbl val="0"/>
      </c:catAx>
      <c:valAx>
        <c:axId val="18304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161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Nilsiä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Nilsiä!$C$4:$C$14</c:f>
              <c:strCache>
                <c:ptCount val="11"/>
                <c:pt idx="0">
                  <c:v>O365</c:v>
                </c:pt>
                <c:pt idx="1">
                  <c:v>Pedanet</c:v>
                </c:pt>
                <c:pt idx="2">
                  <c:v>Sanomapro</c:v>
                </c:pt>
                <c:pt idx="3">
                  <c:v>Kahoot</c:v>
                </c:pt>
                <c:pt idx="4">
                  <c:v>Moodle</c:v>
                </c:pt>
                <c:pt idx="5">
                  <c:v>Edmodo</c:v>
                </c:pt>
                <c:pt idx="6">
                  <c:v>OnEdu</c:v>
                </c:pt>
                <c:pt idx="7">
                  <c:v>Ei mitään</c:v>
                </c:pt>
                <c:pt idx="8">
                  <c:v>Googledrive</c:v>
                </c:pt>
                <c:pt idx="9">
                  <c:v>Vocaroo</c:v>
                </c:pt>
                <c:pt idx="10">
                  <c:v>Socrative</c:v>
                </c:pt>
              </c:strCache>
            </c:strRef>
          </c:cat>
          <c:val>
            <c:numRef>
              <c:f>Nilsiä!$E$4:$E$14</c:f>
              <c:numCache>
                <c:formatCode>0.00%</c:formatCode>
                <c:ptCount val="11"/>
                <c:pt idx="0">
                  <c:v>1</c:v>
                </c:pt>
                <c:pt idx="1">
                  <c:v>0.22222222222222221</c:v>
                </c:pt>
                <c:pt idx="2">
                  <c:v>0.22222222222222221</c:v>
                </c:pt>
                <c:pt idx="3">
                  <c:v>0.22222222222222221</c:v>
                </c:pt>
                <c:pt idx="4">
                  <c:v>0.1111111111111111</c:v>
                </c:pt>
                <c:pt idx="5">
                  <c:v>0.1111111111111111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4757296"/>
        <c:axId val="251178960"/>
      </c:barChart>
      <c:catAx>
        <c:axId val="18475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1178960"/>
        <c:crosses val="autoZero"/>
        <c:auto val="1"/>
        <c:lblAlgn val="ctr"/>
        <c:lblOffset val="100"/>
        <c:noMultiLvlLbl val="0"/>
      </c:catAx>
      <c:valAx>
        <c:axId val="2511789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475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Klassikka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cat>
            <c:strRef>
              <c:f>Klassikka!$C$4:$C$15</c:f>
              <c:strCache>
                <c:ptCount val="12"/>
                <c:pt idx="0">
                  <c:v>O365</c:v>
                </c:pt>
                <c:pt idx="1">
                  <c:v>OnEdu</c:v>
                </c:pt>
                <c:pt idx="2">
                  <c:v>Pedanet</c:v>
                </c:pt>
                <c:pt idx="3">
                  <c:v>Edmodo</c:v>
                </c:pt>
                <c:pt idx="4">
                  <c:v>Moodle</c:v>
                </c:pt>
                <c:pt idx="5">
                  <c:v>Kahoot</c:v>
                </c:pt>
                <c:pt idx="6">
                  <c:v>Googledrive</c:v>
                </c:pt>
                <c:pt idx="7">
                  <c:v>Ei mitään</c:v>
                </c:pt>
                <c:pt idx="8">
                  <c:v>Wikaspaces</c:v>
                </c:pt>
                <c:pt idx="9">
                  <c:v>Sanomapro</c:v>
                </c:pt>
                <c:pt idx="10">
                  <c:v>Vocaroo</c:v>
                </c:pt>
                <c:pt idx="11">
                  <c:v>Socrative</c:v>
                </c:pt>
              </c:strCache>
            </c:strRef>
          </c:cat>
          <c:val>
            <c:numRef>
              <c:f>Klassikka!$F$4:$F$15</c:f>
              <c:numCache>
                <c:formatCode>0.00%</c:formatCode>
                <c:ptCount val="12"/>
                <c:pt idx="0">
                  <c:v>0.625</c:v>
                </c:pt>
                <c:pt idx="1">
                  <c:v>0.54166666666666663</c:v>
                </c:pt>
                <c:pt idx="2">
                  <c:v>0.125</c:v>
                </c:pt>
                <c:pt idx="3">
                  <c:v>0.125</c:v>
                </c:pt>
                <c:pt idx="4">
                  <c:v>8.3333333333333329E-2</c:v>
                </c:pt>
                <c:pt idx="5">
                  <c:v>8.3333333333333329E-2</c:v>
                </c:pt>
                <c:pt idx="6">
                  <c:v>8.3333333333333329E-2</c:v>
                </c:pt>
                <c:pt idx="7">
                  <c:v>8.3333333333333329E-2</c:v>
                </c:pt>
                <c:pt idx="8">
                  <c:v>4.1666666666666664E-2</c:v>
                </c:pt>
                <c:pt idx="9">
                  <c:v>4.1666666666666664E-2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5084768"/>
        <c:axId val="185098208"/>
      </c:barChart>
      <c:catAx>
        <c:axId val="18508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5098208"/>
        <c:crosses val="autoZero"/>
        <c:auto val="1"/>
        <c:lblAlgn val="ctr"/>
        <c:lblOffset val="100"/>
        <c:noMultiLvlLbl val="0"/>
      </c:catAx>
      <c:valAx>
        <c:axId val="18509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508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133348</xdr:colOff>
      <xdr:row>18</xdr:row>
      <xdr:rowOff>119061</xdr:rowOff>
    </xdr:from>
    <xdr:to>
      <xdr:col>11</xdr:col>
      <xdr:colOff>333374</xdr:colOff>
      <xdr:row>39</xdr:row>
      <xdr:rowOff>133350</xdr:rowOff>
    </xdr:to>
    <xdr:graphicFrame macro="">
      <xdr:nvGraphicFramePr>
        <xdr:cNvPr id="6" name="Kaavi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581024</xdr:colOff>
      <xdr:row>16</xdr:row>
      <xdr:rowOff>128587</xdr:rowOff>
    </xdr:from>
    <xdr:to>
      <xdr:col>9</xdr:col>
      <xdr:colOff>609599</xdr:colOff>
      <xdr:row>37</xdr:row>
      <xdr:rowOff>9525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16</xdr:row>
      <xdr:rowOff>176211</xdr:rowOff>
    </xdr:from>
    <xdr:to>
      <xdr:col>10</xdr:col>
      <xdr:colOff>590550</xdr:colOff>
      <xdr:row>36</xdr:row>
      <xdr:rowOff>161924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581024</xdr:colOff>
      <xdr:row>16</xdr:row>
      <xdr:rowOff>42861</xdr:rowOff>
    </xdr:from>
    <xdr:to>
      <xdr:col>9</xdr:col>
      <xdr:colOff>76200</xdr:colOff>
      <xdr:row>34</xdr:row>
      <xdr:rowOff>171450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18</xdr:row>
      <xdr:rowOff>119061</xdr:rowOff>
    </xdr:from>
    <xdr:to>
      <xdr:col>9</xdr:col>
      <xdr:colOff>323850</xdr:colOff>
      <xdr:row>36</xdr:row>
      <xdr:rowOff>28574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5"/>
  <sheetViews>
    <sheetView tabSelected="1" workbookViewId="0">
      <selection activeCell="M15" sqref="M15"/>
    </sheetView>
  </sheetViews>
  <sheetFormatPr defaultRowHeight="15" x14ac:dyDescent="0.25"/>
  <cols>
    <col min="3" max="3" width="15.5703125" customWidth="1"/>
    <col min="8" max="8" width="14.7109375" customWidth="1"/>
    <col min="24" max="24" width="18.28515625" customWidth="1"/>
  </cols>
  <sheetData>
    <row r="2" spans="2:24" x14ac:dyDescent="0.25">
      <c r="B2" s="3" t="s">
        <v>0</v>
      </c>
      <c r="C2" s="3"/>
      <c r="D2" s="3"/>
      <c r="E2" s="3"/>
      <c r="F2" s="3"/>
      <c r="G2" s="3"/>
      <c r="H2" s="3" t="s">
        <v>1</v>
      </c>
      <c r="I2" s="3"/>
      <c r="J2" s="3"/>
      <c r="K2" s="3"/>
      <c r="L2" s="3"/>
      <c r="M2" s="3"/>
      <c r="T2" s="3" t="s">
        <v>2</v>
      </c>
      <c r="U2" s="3"/>
      <c r="V2" s="3"/>
      <c r="W2">
        <f>'Kallavesi, Lyseo, Aikuislukio'!W2+'Musiikkilukio ja Minari'!W2+Nilsiä!W2+Klassikka!W3</f>
        <v>101</v>
      </c>
      <c r="X2" t="s">
        <v>27</v>
      </c>
    </row>
    <row r="4" spans="2:24" x14ac:dyDescent="0.25">
      <c r="C4" s="1" t="s">
        <v>3</v>
      </c>
      <c r="D4">
        <f>'Kallavesi, Lyseo, Aikuislukio'!D4+'Musiikkilukio ja Minari'!D4+Nilsiä!D4+Klassikka!D4</f>
        <v>63</v>
      </c>
      <c r="E4" s="2">
        <f t="shared" ref="E4" si="0">D4/$W$2</f>
        <v>0.62376237623762376</v>
      </c>
      <c r="H4" s="1" t="s">
        <v>4</v>
      </c>
      <c r="I4">
        <f>'Kallavesi, Lyseo, Aikuislukio'!I4+'Musiikkilukio ja Minari'!I4+Nilsiä!I4+Klassikka!I4</f>
        <v>40</v>
      </c>
      <c r="K4" s="2">
        <f>I4/W2</f>
        <v>0.39603960396039606</v>
      </c>
    </row>
    <row r="5" spans="2:24" x14ac:dyDescent="0.25">
      <c r="C5" s="1" t="s">
        <v>5</v>
      </c>
      <c r="D5">
        <f>'Kallavesi, Lyseo, Aikuislukio'!D5+'Musiikkilukio ja Minari'!D5+Nilsiä!D5+Klassikka!D5</f>
        <v>38</v>
      </c>
      <c r="E5" s="2">
        <f t="shared" ref="E5:E15" si="1">D5/$W$2</f>
        <v>0.37623762376237624</v>
      </c>
    </row>
    <row r="6" spans="2:24" x14ac:dyDescent="0.25">
      <c r="C6" s="1" t="s">
        <v>8</v>
      </c>
      <c r="D6">
        <f>'Kallavesi, Lyseo, Aikuislukio'!D7+'Musiikkilukio ja Minari'!D7+Nilsiä!D7+Klassikka!D7</f>
        <v>13</v>
      </c>
      <c r="E6" s="2">
        <f t="shared" si="1"/>
        <v>0.12871287128712872</v>
      </c>
      <c r="H6" s="3" t="s">
        <v>7</v>
      </c>
      <c r="I6" s="4"/>
      <c r="J6" s="4"/>
      <c r="K6" s="4"/>
      <c r="L6" s="4"/>
      <c r="M6" s="4"/>
    </row>
    <row r="7" spans="2:24" x14ac:dyDescent="0.25">
      <c r="C7" s="1" t="s">
        <v>6</v>
      </c>
      <c r="D7">
        <f>'Kallavesi, Lyseo, Aikuislukio'!D6+'Musiikkilukio ja Minari'!D6+Nilsiä!D6+Klassikka!D6</f>
        <v>18</v>
      </c>
      <c r="E7" s="2">
        <f t="shared" si="1"/>
        <v>0.17821782178217821</v>
      </c>
    </row>
    <row r="8" spans="2:24" x14ac:dyDescent="0.25">
      <c r="C8" s="1" t="s">
        <v>9</v>
      </c>
      <c r="D8">
        <f>'Kallavesi, Lyseo, Aikuislukio'!D8+'Musiikkilukio ja Minari'!D8+Nilsiä!D8+Klassikka!D8</f>
        <v>10</v>
      </c>
      <c r="E8" s="2">
        <f t="shared" si="1"/>
        <v>9.9009900990099015E-2</v>
      </c>
      <c r="H8" s="1" t="s">
        <v>10</v>
      </c>
      <c r="I8">
        <f>'Kallavesi, Lyseo, Aikuislukio'!I8+'Musiikkilukio ja Minari'!I8+Nilsiä!I8+Klassikka!I8</f>
        <v>15</v>
      </c>
      <c r="K8" s="2">
        <f>I8/W2</f>
        <v>0.14851485148514851</v>
      </c>
    </row>
    <row r="9" spans="2:24" x14ac:dyDescent="0.25">
      <c r="C9" s="1" t="s">
        <v>11</v>
      </c>
      <c r="D9">
        <f>'Kallavesi, Lyseo, Aikuislukio'!D9+'Musiikkilukio ja Minari'!D9+Nilsiä!D9+Klassikka!D9</f>
        <v>8</v>
      </c>
      <c r="E9" s="2">
        <f t="shared" si="1"/>
        <v>7.9207920792079209E-2</v>
      </c>
    </row>
    <row r="10" spans="2:24" x14ac:dyDescent="0.25">
      <c r="C10" s="1" t="s">
        <v>13</v>
      </c>
      <c r="D10">
        <f>'Kallavesi, Lyseo, Aikuislukio'!D11+'Musiikkilukio ja Minari'!D11+Nilsiä!D11+Klassikka!D11</f>
        <v>4</v>
      </c>
      <c r="E10" s="2">
        <f t="shared" si="1"/>
        <v>3.9603960396039604E-2</v>
      </c>
    </row>
    <row r="11" spans="2:24" x14ac:dyDescent="0.25">
      <c r="C11" s="1" t="s">
        <v>12</v>
      </c>
      <c r="D11">
        <f>'Kallavesi, Lyseo, Aikuislukio'!D10+'Musiikkilukio ja Minari'!D10+Nilsiä!D10+Klassikka!D10</f>
        <v>5</v>
      </c>
      <c r="E11" s="2">
        <f t="shared" si="1"/>
        <v>4.9504950495049507E-2</v>
      </c>
    </row>
    <row r="12" spans="2:24" x14ac:dyDescent="0.25">
      <c r="C12" s="1" t="s">
        <v>14</v>
      </c>
      <c r="D12">
        <f>'Kallavesi, Lyseo, Aikuislukio'!D12+'Musiikkilukio ja Minari'!D12+Nilsiä!D12+Klassikka!D12</f>
        <v>2</v>
      </c>
      <c r="E12" s="2">
        <f t="shared" si="1"/>
        <v>1.9801980198019802E-2</v>
      </c>
    </row>
    <row r="13" spans="2:24" x14ac:dyDescent="0.25">
      <c r="C13" s="1" t="s">
        <v>16</v>
      </c>
      <c r="D13">
        <f>'Kallavesi, Lyseo, Aikuislukio'!D14+'Musiikkilukio ja Minari'!D14+Nilsiä!D14+Klassikka!D14</f>
        <v>1</v>
      </c>
      <c r="E13" s="2">
        <f t="shared" si="1"/>
        <v>9.9009900990099011E-3</v>
      </c>
    </row>
    <row r="14" spans="2:24" x14ac:dyDescent="0.25">
      <c r="C14" s="1" t="s">
        <v>15</v>
      </c>
      <c r="D14">
        <f>'Kallavesi, Lyseo, Aikuislukio'!D13+'Musiikkilukio ja Minari'!D13+Nilsiä!D13+Klassikka!D13</f>
        <v>2</v>
      </c>
      <c r="E14" s="2">
        <f t="shared" si="1"/>
        <v>1.9801980198019802E-2</v>
      </c>
    </row>
    <row r="15" spans="2:24" x14ac:dyDescent="0.25">
      <c r="C15" s="1" t="s">
        <v>24</v>
      </c>
      <c r="D15">
        <f>Klassikka!D15</f>
        <v>0</v>
      </c>
      <c r="E15" s="2">
        <f t="shared" si="1"/>
        <v>0</v>
      </c>
    </row>
  </sheetData>
  <sortState ref="C5:E15">
    <sortCondition descending="1" ref="E4"/>
  </sortState>
  <mergeCells count="4">
    <mergeCell ref="B2:G2"/>
    <mergeCell ref="H2:M2"/>
    <mergeCell ref="T2:V2"/>
    <mergeCell ref="H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4"/>
  <sheetViews>
    <sheetView workbookViewId="0">
      <selection activeCell="T31" sqref="T31"/>
    </sheetView>
  </sheetViews>
  <sheetFormatPr defaultRowHeight="15" x14ac:dyDescent="0.25"/>
  <cols>
    <col min="3" max="3" width="11.85546875" customWidth="1"/>
    <col min="8" max="8" width="11.85546875" customWidth="1"/>
    <col min="23" max="23" width="11" customWidth="1"/>
  </cols>
  <sheetData>
    <row r="2" spans="2:23" x14ac:dyDescent="0.25">
      <c r="B2" s="3" t="s">
        <v>0</v>
      </c>
      <c r="C2" s="3"/>
      <c r="D2" s="3"/>
      <c r="E2" s="3"/>
      <c r="F2" s="3"/>
      <c r="G2" s="3"/>
      <c r="H2" s="3" t="s">
        <v>1</v>
      </c>
      <c r="I2" s="3"/>
      <c r="J2" s="3"/>
      <c r="K2" s="3"/>
      <c r="L2" s="3"/>
      <c r="M2" s="3"/>
      <c r="T2" s="3" t="s">
        <v>2</v>
      </c>
      <c r="U2" s="3"/>
      <c r="V2" s="3"/>
      <c r="W2">
        <v>48</v>
      </c>
    </row>
    <row r="4" spans="2:23" x14ac:dyDescent="0.25">
      <c r="C4" s="1" t="s">
        <v>3</v>
      </c>
      <c r="D4">
        <v>29</v>
      </c>
      <c r="E4" s="2">
        <f t="shared" ref="E4:E14" si="0">D4/$W$2</f>
        <v>0.60416666666666663</v>
      </c>
      <c r="H4" s="1" t="s">
        <v>4</v>
      </c>
      <c r="I4">
        <v>17</v>
      </c>
      <c r="K4" s="2">
        <f>I4/W2</f>
        <v>0.35416666666666669</v>
      </c>
    </row>
    <row r="5" spans="2:23" x14ac:dyDescent="0.25">
      <c r="C5" s="1" t="s">
        <v>5</v>
      </c>
      <c r="D5">
        <v>16</v>
      </c>
      <c r="E5" s="2">
        <f t="shared" si="0"/>
        <v>0.33333333333333331</v>
      </c>
    </row>
    <row r="6" spans="2:23" x14ac:dyDescent="0.25">
      <c r="C6" s="1" t="s">
        <v>6</v>
      </c>
      <c r="D6">
        <v>9</v>
      </c>
      <c r="E6" s="2">
        <f t="shared" si="0"/>
        <v>0.1875</v>
      </c>
      <c r="H6" s="3" t="s">
        <v>7</v>
      </c>
      <c r="I6" s="4"/>
      <c r="J6" s="4"/>
      <c r="K6" s="4"/>
      <c r="L6" s="4"/>
      <c r="M6" s="4"/>
    </row>
    <row r="7" spans="2:23" x14ac:dyDescent="0.25">
      <c r="C7" s="1" t="s">
        <v>8</v>
      </c>
      <c r="D7">
        <v>5</v>
      </c>
      <c r="E7" s="2">
        <f t="shared" si="0"/>
        <v>0.10416666666666667</v>
      </c>
    </row>
    <row r="8" spans="2:23" x14ac:dyDescent="0.25">
      <c r="C8" s="1" t="s">
        <v>9</v>
      </c>
      <c r="D8">
        <v>5</v>
      </c>
      <c r="E8" s="2">
        <f t="shared" si="0"/>
        <v>0.10416666666666667</v>
      </c>
      <c r="H8" s="1" t="s">
        <v>10</v>
      </c>
      <c r="I8">
        <v>6</v>
      </c>
      <c r="K8" s="2">
        <f>I8/W2</f>
        <v>0.125</v>
      </c>
    </row>
    <row r="9" spans="2:23" x14ac:dyDescent="0.25">
      <c r="C9" s="1" t="s">
        <v>11</v>
      </c>
      <c r="D9">
        <v>4</v>
      </c>
      <c r="E9" s="2">
        <f t="shared" si="0"/>
        <v>8.3333333333333329E-2</v>
      </c>
    </row>
    <row r="10" spans="2:23" x14ac:dyDescent="0.25">
      <c r="C10" s="1" t="s">
        <v>12</v>
      </c>
      <c r="D10">
        <v>2</v>
      </c>
      <c r="E10" s="2">
        <f t="shared" si="0"/>
        <v>4.1666666666666664E-2</v>
      </c>
    </row>
    <row r="11" spans="2:23" x14ac:dyDescent="0.25">
      <c r="C11" s="1" t="s">
        <v>13</v>
      </c>
      <c r="D11">
        <v>1</v>
      </c>
      <c r="E11" s="2">
        <f t="shared" si="0"/>
        <v>2.0833333333333332E-2</v>
      </c>
    </row>
    <row r="12" spans="2:23" x14ac:dyDescent="0.25">
      <c r="C12" s="1" t="s">
        <v>14</v>
      </c>
      <c r="D12">
        <v>1</v>
      </c>
      <c r="E12" s="2">
        <f t="shared" si="0"/>
        <v>2.0833333333333332E-2</v>
      </c>
    </row>
    <row r="13" spans="2:23" x14ac:dyDescent="0.25">
      <c r="C13" s="1" t="s">
        <v>15</v>
      </c>
      <c r="D13">
        <v>1</v>
      </c>
      <c r="E13" s="2">
        <f t="shared" si="0"/>
        <v>2.0833333333333332E-2</v>
      </c>
    </row>
    <row r="14" spans="2:23" x14ac:dyDescent="0.25">
      <c r="C14" s="1" t="s">
        <v>16</v>
      </c>
      <c r="D14">
        <v>1</v>
      </c>
      <c r="E14" s="2">
        <f t="shared" si="0"/>
        <v>2.0833333333333332E-2</v>
      </c>
    </row>
  </sheetData>
  <sortState ref="C5:E14">
    <sortCondition descending="1" ref="D4"/>
  </sortState>
  <mergeCells count="4">
    <mergeCell ref="B2:G2"/>
    <mergeCell ref="T2:V2"/>
    <mergeCell ref="H6:M6"/>
    <mergeCell ref="H2:M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14"/>
  <sheetViews>
    <sheetView workbookViewId="0">
      <selection activeCell="N34" sqref="N34"/>
    </sheetView>
  </sheetViews>
  <sheetFormatPr defaultRowHeight="15" x14ac:dyDescent="0.25"/>
  <cols>
    <col min="8" max="8" width="12.42578125" customWidth="1"/>
  </cols>
  <sheetData>
    <row r="2" spans="2:23" x14ac:dyDescent="0.25">
      <c r="B2" s="3" t="s">
        <v>0</v>
      </c>
      <c r="C2" s="3"/>
      <c r="D2" s="3"/>
      <c r="E2" s="3"/>
      <c r="F2" s="3"/>
      <c r="G2" s="3"/>
      <c r="H2" s="3" t="s">
        <v>1</v>
      </c>
      <c r="I2" s="3"/>
      <c r="J2" s="3"/>
      <c r="K2" s="3"/>
      <c r="L2" s="3"/>
      <c r="M2" s="3"/>
      <c r="T2" s="3" t="s">
        <v>2</v>
      </c>
      <c r="U2" s="3"/>
      <c r="V2" s="3"/>
      <c r="W2">
        <v>20</v>
      </c>
    </row>
    <row r="3" spans="2:23" x14ac:dyDescent="0.25">
      <c r="T3" t="s">
        <v>17</v>
      </c>
      <c r="U3">
        <v>7</v>
      </c>
    </row>
    <row r="4" spans="2:23" x14ac:dyDescent="0.25">
      <c r="C4" s="1" t="s">
        <v>3</v>
      </c>
      <c r="D4">
        <v>10</v>
      </c>
      <c r="E4" s="2">
        <f t="shared" ref="E4" si="0">D4/$W$2</f>
        <v>0.5</v>
      </c>
      <c r="H4" s="1" t="s">
        <v>4</v>
      </c>
      <c r="I4">
        <v>7</v>
      </c>
      <c r="K4" s="2">
        <f>I4/W2</f>
        <v>0.35</v>
      </c>
      <c r="T4" t="s">
        <v>18</v>
      </c>
      <c r="U4">
        <v>13</v>
      </c>
    </row>
    <row r="5" spans="2:23" x14ac:dyDescent="0.25">
      <c r="C5" s="1" t="s">
        <v>9</v>
      </c>
      <c r="D5">
        <v>7</v>
      </c>
      <c r="E5" s="2">
        <f t="shared" ref="E5:E14" si="1">D5/$W$2</f>
        <v>0.35</v>
      </c>
    </row>
    <row r="6" spans="2:23" x14ac:dyDescent="0.25">
      <c r="C6" s="1" t="s">
        <v>6</v>
      </c>
      <c r="D6">
        <v>4</v>
      </c>
      <c r="E6" s="2">
        <f t="shared" si="1"/>
        <v>0.2</v>
      </c>
      <c r="H6" s="3" t="s">
        <v>7</v>
      </c>
      <c r="I6" s="4"/>
      <c r="J6" s="4"/>
      <c r="K6" s="4"/>
      <c r="L6" s="4"/>
      <c r="M6" s="4"/>
    </row>
    <row r="7" spans="2:23" x14ac:dyDescent="0.25">
      <c r="C7" s="1" t="s">
        <v>13</v>
      </c>
      <c r="D7">
        <v>3</v>
      </c>
      <c r="E7" s="2">
        <f t="shared" si="1"/>
        <v>0.15</v>
      </c>
    </row>
    <row r="8" spans="2:23" x14ac:dyDescent="0.25">
      <c r="C8" s="1" t="s">
        <v>14</v>
      </c>
      <c r="D8">
        <v>2</v>
      </c>
      <c r="E8" s="2">
        <f t="shared" si="1"/>
        <v>0.1</v>
      </c>
      <c r="H8" s="1" t="s">
        <v>10</v>
      </c>
      <c r="I8">
        <v>5</v>
      </c>
      <c r="K8" s="2">
        <f>I8/W2</f>
        <v>0.25</v>
      </c>
    </row>
    <row r="9" spans="2:23" x14ac:dyDescent="0.25">
      <c r="C9" s="1" t="s">
        <v>8</v>
      </c>
      <c r="D9">
        <v>1</v>
      </c>
      <c r="E9" s="2">
        <f t="shared" si="1"/>
        <v>0.05</v>
      </c>
    </row>
    <row r="10" spans="2:23" x14ac:dyDescent="0.25">
      <c r="C10" s="1" t="s">
        <v>11</v>
      </c>
      <c r="D10">
        <v>1</v>
      </c>
      <c r="E10" s="2">
        <f t="shared" si="1"/>
        <v>0.05</v>
      </c>
    </row>
    <row r="11" spans="2:23" x14ac:dyDescent="0.25">
      <c r="C11" s="1" t="s">
        <v>16</v>
      </c>
      <c r="D11">
        <v>1</v>
      </c>
      <c r="E11" s="2">
        <f t="shared" si="1"/>
        <v>0.05</v>
      </c>
    </row>
    <row r="12" spans="2:23" x14ac:dyDescent="0.25">
      <c r="C12" s="1" t="s">
        <v>5</v>
      </c>
      <c r="D12">
        <v>0</v>
      </c>
      <c r="E12" s="2">
        <f t="shared" si="1"/>
        <v>0</v>
      </c>
    </row>
    <row r="13" spans="2:23" x14ac:dyDescent="0.25">
      <c r="C13" s="1" t="s">
        <v>12</v>
      </c>
      <c r="D13">
        <v>0</v>
      </c>
      <c r="E13" s="2">
        <f t="shared" si="1"/>
        <v>0</v>
      </c>
    </row>
    <row r="14" spans="2:23" x14ac:dyDescent="0.25">
      <c r="C14" s="1" t="s">
        <v>15</v>
      </c>
      <c r="D14">
        <v>0</v>
      </c>
      <c r="E14" s="2">
        <f t="shared" si="1"/>
        <v>0</v>
      </c>
    </row>
  </sheetData>
  <sortState ref="C5:E14">
    <sortCondition descending="1" ref="E4"/>
  </sortState>
  <mergeCells count="4">
    <mergeCell ref="H6:M6"/>
    <mergeCell ref="B2:G2"/>
    <mergeCell ref="H2:M2"/>
    <mergeCell ref="T2:V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4"/>
  <sheetViews>
    <sheetView workbookViewId="0">
      <selection activeCell="N30" sqref="N30"/>
    </sheetView>
  </sheetViews>
  <sheetFormatPr defaultRowHeight="15" x14ac:dyDescent="0.25"/>
  <cols>
    <col min="3" max="3" width="13.140625" customWidth="1"/>
    <col min="8" max="8" width="11.42578125" customWidth="1"/>
  </cols>
  <sheetData>
    <row r="2" spans="2:23" x14ac:dyDescent="0.25">
      <c r="B2" s="3" t="s">
        <v>0</v>
      </c>
      <c r="C2" s="3"/>
      <c r="D2" s="3"/>
      <c r="E2" s="3"/>
      <c r="F2" s="3"/>
      <c r="G2" s="3"/>
      <c r="H2" s="3" t="s">
        <v>1</v>
      </c>
      <c r="I2" s="3"/>
      <c r="J2" s="3"/>
      <c r="K2" s="3"/>
      <c r="L2" s="3"/>
      <c r="M2" s="3"/>
      <c r="T2" s="3" t="s">
        <v>2</v>
      </c>
      <c r="U2" s="3"/>
      <c r="V2" s="3"/>
      <c r="W2">
        <v>9</v>
      </c>
    </row>
    <row r="4" spans="2:23" x14ac:dyDescent="0.25">
      <c r="C4" s="1" t="s">
        <v>3</v>
      </c>
      <c r="D4">
        <v>9</v>
      </c>
      <c r="E4" s="2">
        <f t="shared" ref="E4" si="0">D4/$W$2</f>
        <v>1</v>
      </c>
      <c r="H4" s="1" t="s">
        <v>4</v>
      </c>
      <c r="I4">
        <v>6</v>
      </c>
      <c r="K4" s="2">
        <f>I4/W2</f>
        <v>0.66666666666666663</v>
      </c>
    </row>
    <row r="5" spans="2:23" x14ac:dyDescent="0.25">
      <c r="C5" s="1" t="s">
        <v>6</v>
      </c>
      <c r="D5">
        <v>2</v>
      </c>
      <c r="E5" s="2">
        <f t="shared" ref="E5:E14" si="1">D5/$W$2</f>
        <v>0.22222222222222221</v>
      </c>
    </row>
    <row r="6" spans="2:23" x14ac:dyDescent="0.25">
      <c r="C6" s="1" t="s">
        <v>12</v>
      </c>
      <c r="D6">
        <v>2</v>
      </c>
      <c r="E6" s="2">
        <f t="shared" si="1"/>
        <v>0.22222222222222221</v>
      </c>
      <c r="H6" s="3" t="s">
        <v>7</v>
      </c>
      <c r="I6" s="4"/>
      <c r="J6" s="4"/>
      <c r="K6" s="4"/>
      <c r="L6" s="4"/>
      <c r="M6" s="4"/>
    </row>
    <row r="7" spans="2:23" x14ac:dyDescent="0.25">
      <c r="C7" s="1" t="s">
        <v>13</v>
      </c>
      <c r="D7">
        <v>2</v>
      </c>
      <c r="E7" s="2">
        <f t="shared" si="1"/>
        <v>0.22222222222222221</v>
      </c>
    </row>
    <row r="8" spans="2:23" x14ac:dyDescent="0.25">
      <c r="C8" s="1" t="s">
        <v>5</v>
      </c>
      <c r="D8">
        <v>1</v>
      </c>
      <c r="E8" s="2">
        <f t="shared" si="1"/>
        <v>0.1111111111111111</v>
      </c>
      <c r="H8" s="1" t="s">
        <v>10</v>
      </c>
      <c r="I8">
        <v>3</v>
      </c>
      <c r="K8" s="2">
        <f>I8/W2</f>
        <v>0.33333333333333331</v>
      </c>
    </row>
    <row r="9" spans="2:23" x14ac:dyDescent="0.25">
      <c r="C9" s="1" t="s">
        <v>11</v>
      </c>
      <c r="D9">
        <v>1</v>
      </c>
      <c r="E9" s="2">
        <f t="shared" si="1"/>
        <v>0.1111111111111111</v>
      </c>
    </row>
    <row r="10" spans="2:23" x14ac:dyDescent="0.25">
      <c r="C10" s="1" t="s">
        <v>8</v>
      </c>
      <c r="D10">
        <v>0</v>
      </c>
      <c r="E10" s="2">
        <f t="shared" si="1"/>
        <v>0</v>
      </c>
    </row>
    <row r="11" spans="2:23" x14ac:dyDescent="0.25">
      <c r="C11" s="1" t="s">
        <v>9</v>
      </c>
      <c r="D11">
        <v>0</v>
      </c>
      <c r="E11" s="2">
        <f t="shared" si="1"/>
        <v>0</v>
      </c>
    </row>
    <row r="12" spans="2:23" x14ac:dyDescent="0.25">
      <c r="C12" s="1" t="s">
        <v>14</v>
      </c>
      <c r="D12">
        <v>0</v>
      </c>
      <c r="E12" s="2">
        <f t="shared" si="1"/>
        <v>0</v>
      </c>
    </row>
    <row r="13" spans="2:23" x14ac:dyDescent="0.25">
      <c r="C13" s="1" t="s">
        <v>15</v>
      </c>
      <c r="D13">
        <v>0</v>
      </c>
      <c r="E13" s="2">
        <f t="shared" si="1"/>
        <v>0</v>
      </c>
    </row>
    <row r="14" spans="2:23" x14ac:dyDescent="0.25">
      <c r="C14" s="1" t="s">
        <v>16</v>
      </c>
      <c r="D14">
        <v>0</v>
      </c>
      <c r="E14" s="2">
        <f t="shared" si="1"/>
        <v>0</v>
      </c>
    </row>
  </sheetData>
  <sortState ref="C5:E14">
    <sortCondition descending="1" ref="E4"/>
  </sortState>
  <mergeCells count="4">
    <mergeCell ref="B2:G2"/>
    <mergeCell ref="H2:M2"/>
    <mergeCell ref="T2:V2"/>
    <mergeCell ref="H6:M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3"/>
  <sheetViews>
    <sheetView workbookViewId="0">
      <selection activeCell="T33" sqref="T33"/>
    </sheetView>
  </sheetViews>
  <sheetFormatPr defaultRowHeight="15" x14ac:dyDescent="0.25"/>
  <cols>
    <col min="3" max="3" width="14.85546875" customWidth="1"/>
    <col min="6" max="6" width="9.28515625" bestFit="1" customWidth="1"/>
    <col min="8" max="8" width="13" customWidth="1"/>
    <col min="16" max="16" width="12.85546875" customWidth="1"/>
  </cols>
  <sheetData>
    <row r="2" spans="2:23" x14ac:dyDescent="0.25">
      <c r="B2" s="3" t="s">
        <v>0</v>
      </c>
      <c r="C2" s="3"/>
      <c r="D2" s="3"/>
      <c r="E2" s="3"/>
      <c r="F2" s="3"/>
      <c r="G2" s="3"/>
      <c r="H2" s="3" t="s">
        <v>1</v>
      </c>
      <c r="I2" s="3"/>
      <c r="J2" s="3"/>
      <c r="K2" s="3"/>
      <c r="L2" s="3"/>
      <c r="M2" s="3"/>
      <c r="T2" s="3" t="s">
        <v>2</v>
      </c>
      <c r="U2" s="3"/>
      <c r="V2" s="3"/>
      <c r="W2">
        <v>37</v>
      </c>
    </row>
    <row r="3" spans="2:23" x14ac:dyDescent="0.25">
      <c r="E3" t="s">
        <v>19</v>
      </c>
      <c r="F3" t="s">
        <v>20</v>
      </c>
      <c r="K3" t="s">
        <v>19</v>
      </c>
      <c r="L3" t="s">
        <v>20</v>
      </c>
      <c r="T3" t="s">
        <v>21</v>
      </c>
      <c r="W3">
        <v>24</v>
      </c>
    </row>
    <row r="4" spans="2:23" x14ac:dyDescent="0.25">
      <c r="C4" s="1" t="s">
        <v>3</v>
      </c>
      <c r="D4">
        <v>15</v>
      </c>
      <c r="E4" s="2">
        <f t="shared" ref="E4:E14" si="0">D4/$W$2</f>
        <v>0.40540540540540543</v>
      </c>
      <c r="F4" s="2">
        <f>D4/$W$3</f>
        <v>0.625</v>
      </c>
      <c r="H4" s="1" t="s">
        <v>4</v>
      </c>
      <c r="I4">
        <v>10</v>
      </c>
      <c r="K4" s="2">
        <f>I4/W2</f>
        <v>0.27027027027027029</v>
      </c>
      <c r="L4" s="2">
        <f>I4/W3</f>
        <v>0.41666666666666669</v>
      </c>
      <c r="T4" t="s">
        <v>22</v>
      </c>
      <c r="W4" s="2">
        <f>W3/W2</f>
        <v>0.64864864864864868</v>
      </c>
    </row>
    <row r="5" spans="2:23" x14ac:dyDescent="0.25">
      <c r="C5" s="1" t="s">
        <v>8</v>
      </c>
      <c r="D5">
        <v>13</v>
      </c>
      <c r="E5" s="2">
        <f t="shared" si="0"/>
        <v>0.35135135135135137</v>
      </c>
      <c r="F5" s="2">
        <f t="shared" ref="F5:F14" si="1">D5/$W$3</f>
        <v>0.54166666666666663</v>
      </c>
    </row>
    <row r="6" spans="2:23" x14ac:dyDescent="0.25">
      <c r="C6" s="1" t="s">
        <v>6</v>
      </c>
      <c r="D6">
        <v>3</v>
      </c>
      <c r="E6" s="2">
        <f t="shared" si="0"/>
        <v>8.1081081081081086E-2</v>
      </c>
      <c r="F6" s="2">
        <f t="shared" si="1"/>
        <v>0.125</v>
      </c>
      <c r="H6" s="3" t="s">
        <v>7</v>
      </c>
      <c r="I6" s="4"/>
      <c r="J6" s="4"/>
      <c r="K6" s="4"/>
      <c r="L6" s="4"/>
      <c r="M6" s="4"/>
    </row>
    <row r="7" spans="2:23" x14ac:dyDescent="0.25">
      <c r="C7" s="1" t="s">
        <v>11</v>
      </c>
      <c r="D7">
        <v>3</v>
      </c>
      <c r="E7" s="2">
        <f t="shared" si="0"/>
        <v>8.1081081081081086E-2</v>
      </c>
      <c r="F7" s="2">
        <f t="shared" si="1"/>
        <v>0.125</v>
      </c>
      <c r="K7" t="s">
        <v>19</v>
      </c>
      <c r="L7" t="s">
        <v>20</v>
      </c>
    </row>
    <row r="8" spans="2:23" x14ac:dyDescent="0.25">
      <c r="C8" s="1" t="s">
        <v>5</v>
      </c>
      <c r="D8">
        <v>2</v>
      </c>
      <c r="E8" s="2">
        <f t="shared" si="0"/>
        <v>5.4054054054054057E-2</v>
      </c>
      <c r="F8" s="2">
        <f t="shared" si="1"/>
        <v>8.3333333333333329E-2</v>
      </c>
      <c r="H8" s="1" t="s">
        <v>10</v>
      </c>
      <c r="I8">
        <v>1</v>
      </c>
      <c r="K8" s="2">
        <f>I8/W2</f>
        <v>2.7027027027027029E-2</v>
      </c>
      <c r="L8" s="2">
        <f>I8/W3</f>
        <v>4.1666666666666664E-2</v>
      </c>
    </row>
    <row r="9" spans="2:23" x14ac:dyDescent="0.25">
      <c r="C9" s="1" t="s">
        <v>13</v>
      </c>
      <c r="D9">
        <v>2</v>
      </c>
      <c r="E9" s="2">
        <f t="shared" si="0"/>
        <v>5.4054054054054057E-2</v>
      </c>
      <c r="F9" s="2">
        <f t="shared" si="1"/>
        <v>8.3333333333333329E-2</v>
      </c>
      <c r="I9" t="s">
        <v>23</v>
      </c>
    </row>
    <row r="10" spans="2:23" x14ac:dyDescent="0.25">
      <c r="C10" s="1" t="s">
        <v>14</v>
      </c>
      <c r="D10">
        <v>2</v>
      </c>
      <c r="E10" s="2">
        <f t="shared" si="0"/>
        <v>5.4054054054054057E-2</v>
      </c>
      <c r="F10" s="2">
        <f t="shared" si="1"/>
        <v>8.3333333333333329E-2</v>
      </c>
    </row>
    <row r="11" spans="2:23" x14ac:dyDescent="0.25">
      <c r="C11" s="1" t="s">
        <v>9</v>
      </c>
      <c r="D11">
        <v>2</v>
      </c>
      <c r="E11" s="2">
        <f t="shared" si="0"/>
        <v>5.4054054054054057E-2</v>
      </c>
      <c r="F11" s="2">
        <f t="shared" si="1"/>
        <v>8.3333333333333329E-2</v>
      </c>
    </row>
    <row r="12" spans="2:23" x14ac:dyDescent="0.25">
      <c r="C12" s="1" t="s">
        <v>24</v>
      </c>
      <c r="D12">
        <v>1</v>
      </c>
      <c r="E12" s="2">
        <f t="shared" si="0"/>
        <v>2.7027027027027029E-2</v>
      </c>
      <c r="F12" s="2">
        <f t="shared" si="1"/>
        <v>4.1666666666666664E-2</v>
      </c>
      <c r="P12" s="1"/>
      <c r="Q12" s="2"/>
    </row>
    <row r="13" spans="2:23" x14ac:dyDescent="0.25">
      <c r="C13" s="1" t="s">
        <v>12</v>
      </c>
      <c r="D13">
        <v>1</v>
      </c>
      <c r="E13" s="2">
        <f t="shared" si="0"/>
        <v>2.7027027027027029E-2</v>
      </c>
      <c r="F13" s="2">
        <f t="shared" si="1"/>
        <v>4.1666666666666664E-2</v>
      </c>
      <c r="P13" s="1"/>
      <c r="Q13" s="2"/>
    </row>
    <row r="14" spans="2:23" x14ac:dyDescent="0.25">
      <c r="C14" s="1" t="s">
        <v>15</v>
      </c>
      <c r="D14">
        <v>0</v>
      </c>
      <c r="E14" s="2">
        <f t="shared" si="0"/>
        <v>0</v>
      </c>
      <c r="F14" s="2">
        <f t="shared" si="1"/>
        <v>0</v>
      </c>
      <c r="P14" s="1"/>
      <c r="Q14" s="2"/>
    </row>
    <row r="15" spans="2:23" x14ac:dyDescent="0.25">
      <c r="C15" s="1" t="s">
        <v>16</v>
      </c>
      <c r="D15">
        <v>0</v>
      </c>
      <c r="E15" s="2">
        <f t="shared" ref="E15:E16" si="2">D15/$W$2</f>
        <v>0</v>
      </c>
      <c r="F15" s="2">
        <f t="shared" ref="F15" si="3">D15/$W$3</f>
        <v>0</v>
      </c>
      <c r="P15" s="1"/>
      <c r="Q15" s="2"/>
    </row>
    <row r="16" spans="2:23" x14ac:dyDescent="0.25">
      <c r="C16" s="1" t="s">
        <v>25</v>
      </c>
      <c r="D16">
        <v>13</v>
      </c>
      <c r="E16" s="2">
        <f t="shared" si="2"/>
        <v>0.35135135135135137</v>
      </c>
      <c r="F16" s="2"/>
      <c r="H16" t="s">
        <v>26</v>
      </c>
      <c r="P16" s="1"/>
      <c r="Q16" s="2"/>
    </row>
    <row r="17" spans="5:17" x14ac:dyDescent="0.25">
      <c r="E17" s="2"/>
      <c r="F17" s="2"/>
      <c r="P17" s="1"/>
      <c r="Q17" s="2"/>
    </row>
    <row r="18" spans="5:17" x14ac:dyDescent="0.25">
      <c r="P18" s="1"/>
      <c r="Q18" s="2"/>
    </row>
    <row r="19" spans="5:17" x14ac:dyDescent="0.25">
      <c r="P19" s="1"/>
      <c r="Q19" s="2"/>
    </row>
    <row r="20" spans="5:17" x14ac:dyDescent="0.25">
      <c r="P20" s="1"/>
      <c r="Q20" s="2"/>
    </row>
    <row r="21" spans="5:17" x14ac:dyDescent="0.25">
      <c r="P21" s="1"/>
      <c r="Q21" s="2"/>
    </row>
    <row r="22" spans="5:17" x14ac:dyDescent="0.25">
      <c r="P22" s="1"/>
      <c r="Q22" s="2"/>
    </row>
    <row r="23" spans="5:17" x14ac:dyDescent="0.25">
      <c r="P23" s="1"/>
      <c r="Q23" s="2"/>
    </row>
  </sheetData>
  <sortState ref="C5:D15">
    <sortCondition descending="1" ref="D4"/>
  </sortState>
  <mergeCells count="4">
    <mergeCell ref="B2:G2"/>
    <mergeCell ref="H2:M2"/>
    <mergeCell ref="T2:V2"/>
    <mergeCell ref="H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Yhteenveto</vt:lpstr>
      <vt:lpstr>Kallavesi, Lyseo, Aikuislukio</vt:lpstr>
      <vt:lpstr>Musiikkilukio ja Minari</vt:lpstr>
      <vt:lpstr>Nilsiä</vt:lpstr>
      <vt:lpstr>Klassikka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6200 Pro</dc:creator>
  <cp:keywords/>
  <dc:description/>
  <cp:lastModifiedBy>Hp 6200 Pro</cp:lastModifiedBy>
  <cp:revision/>
  <dcterms:created xsi:type="dcterms:W3CDTF">2015-05-08T12:42:27Z</dcterms:created>
  <dcterms:modified xsi:type="dcterms:W3CDTF">2015-05-14T10:44:58Z</dcterms:modified>
</cp:coreProperties>
</file>