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ssit\KOTEA361\"/>
    </mc:Choice>
  </mc:AlternateContent>
  <xr:revisionPtr revIDLastSave="0" documentId="13_ncr:1_{BC37894A-CD72-4938-9794-314A10F4A08E}" xr6:coauthVersionLast="46" xr6:coauthVersionMax="46" xr10:uidLastSave="{00000000-0000-0000-0000-000000000000}"/>
  <bookViews>
    <workbookView xWindow="-120" yWindow="-120" windowWidth="29040" windowHeight="15840" xr2:uid="{24690239-C31F-49C4-87FC-96F5844033C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I7" i="1"/>
  <c r="I8" i="1"/>
  <c r="J8" i="1" s="1"/>
  <c r="I9" i="1"/>
  <c r="I10" i="1"/>
  <c r="I6" i="1"/>
  <c r="J7" i="1"/>
  <c r="J9" i="1"/>
  <c r="J10" i="1"/>
  <c r="J6" i="1"/>
  <c r="D18" i="1"/>
  <c r="E18" i="1"/>
  <c r="F18" i="1"/>
  <c r="G18" i="1"/>
  <c r="H18" i="1"/>
  <c r="C18" i="1"/>
  <c r="I18" i="1" l="1"/>
  <c r="J18" i="1"/>
  <c r="J23" i="1" s="1"/>
</calcChain>
</file>

<file path=xl/sharedStrings.xml><?xml version="1.0" encoding="utf-8"?>
<sst xmlns="http://schemas.openxmlformats.org/spreadsheetml/2006/main" count="25" uniqueCount="25">
  <si>
    <t>Yhteensä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</si>
  <si>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</si>
  <si>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</si>
  <si>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</si>
  <si>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</si>
  <si>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</si>
  <si>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</si>
  <si>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</si>
  <si>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</si>
  <si>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</si>
  <si>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</si>
  <si>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</si>
  <si>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</si>
  <si>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Keskiarvo</t>
  </si>
  <si>
    <t>Sähkönkulutus 2020</t>
  </si>
  <si>
    <t>Kulutus (kWh)</t>
  </si>
  <si>
    <t>Energian perusmaksu (€)</t>
  </si>
  <si>
    <t>Siirron perusmaksu (€)</t>
  </si>
  <si>
    <t>Sähkön kokonaishinta (snt/kWh)</t>
  </si>
  <si>
    <t>Energiamaksu (snt/kWh)</t>
  </si>
  <si>
    <t>Siirtomaksu (snt/kWh)</t>
  </si>
  <si>
    <t>Energiavero (snt/kWh)</t>
  </si>
  <si>
    <t>Koko vuoden arvio</t>
  </si>
  <si>
    <t>Tähän mennessä maksettu</t>
  </si>
  <si>
    <t>Tulevat maksut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</si>
</sst>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* #,##0.00_)\ [$€-1]_ ;_ * \(#,##0.00\)\ [$€-1]_ ;_ * &quot;-&quot;??_)\ [$€-1]_ ;_ @_ "/>
    <numFmt numFmtId="165" formatCode="0.0000000"/>
    <numFmt numFmtId="166" formatCode="0.0000"/>
    <numFmt numFmtId="172" formatCode="_-* #,##0.00\ [$€-40B]_-;\-* #,##0.00\ [$€-40B]_-;_-* &quot;-&quot;??\ [$€-40B]_-;_-@_-"/>
    <numFmt numFmtId="17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0" borderId="0" xfId="0" applyNumberFormat="1"/>
    <xf numFmtId="43" fontId="0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65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/>
    <xf numFmtId="0" fontId="2" fillId="0" borderId="0" xfId="0" applyFont="1" applyFill="1" applyBorder="1"/>
    <xf numFmtId="2" fontId="2" fillId="0" borderId="0" xfId="0" applyNumberFormat="1" applyFont="1"/>
    <xf numFmtId="2" fontId="0" fillId="0" borderId="0" xfId="0" applyNumberFormat="1" applyBorder="1"/>
    <xf numFmtId="166" fontId="0" fillId="0" borderId="2" xfId="0" applyNumberFormat="1" applyBorder="1"/>
    <xf numFmtId="166" fontId="0" fillId="0" borderId="0" xfId="0" applyNumberFormat="1"/>
    <xf numFmtId="164" fontId="0" fillId="0" borderId="0" xfId="0" applyNumberFormat="1" applyBorder="1"/>
    <xf numFmtId="172" fontId="0" fillId="0" borderId="0" xfId="0" applyNumberFormat="1" applyFont="1"/>
    <xf numFmtId="172" fontId="0" fillId="0" borderId="0" xfId="0" applyNumberFormat="1"/>
    <xf numFmtId="176" fontId="2" fillId="0" borderId="0" xfId="0" applyNumberFormat="1" applyFo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Taul1!$C$5</c:f>
              <c:strCache>
                <c:ptCount val="1"/>
                <c:pt idx="0">
                  <c:v>Kulutus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Taul1!$B$6:$B$10</c:f>
              <c:strCache>
                <c:ptCount val="5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</c:strCache>
            </c:strRef>
          </c:cat>
          <c:val>
            <c:numRef>
              <c:f>Taul1!$C$6:$C$10</c:f>
              <c:numCache>
                <c:formatCode>General</c:formatCode>
                <c:ptCount val="5"/>
                <c:pt idx="0">
                  <c:v>349</c:v>
                </c:pt>
                <c:pt idx="1">
                  <c:v>252</c:v>
                </c:pt>
                <c:pt idx="2">
                  <c:v>329</c:v>
                </c:pt>
                <c:pt idx="3">
                  <c:v>321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75D-BA10-893E4F4D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545504"/>
        <c:axId val="1534546336"/>
        <c:axId val="0"/>
      </c:bar3DChart>
      <c:catAx>
        <c:axId val="15345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34546336"/>
        <c:crosses val="autoZero"/>
        <c:auto val="1"/>
        <c:lblAlgn val="ctr"/>
        <c:lblOffset val="100"/>
        <c:noMultiLvlLbl val="0"/>
      </c:catAx>
      <c:valAx>
        <c:axId val="15345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3454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1143000</xdr:colOff>
      <xdr:row>21</xdr:row>
      <xdr:rowOff>80962</xdr:rowOff>
    </xdr:from>
    <xdr:to>
      <xdr:col>7</xdr:col>
      <xdr:colOff>1190625</xdr:colOff>
      <xdr:row>35</xdr:row>
      <xdr:rowOff>157162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225A9AD2-C9AA-43E0-80F3-0EAC60A2C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BDEA-1129-4EBF-A19D-B50CDC2E178C}">
  <dimension ref="B3:Q25"/>
  <sheetViews>
    <sheetView tabSelected="1" workbookViewId="0">
      <selection activeCell="D26" sqref="D26"/>
    </sheetView>
  </sheetViews>
  <sheetFormatPr defaultRowHeight="15" x14ac:dyDescent="0.25"/>
  <cols>
    <col min="2" max="2" width="14.140625" customWidth="1"/>
    <col min="3" max="3" width="14.42578125" customWidth="1"/>
    <col min="4" max="4" width="23.140625" customWidth="1"/>
    <col min="5" max="6" width="22.7109375" customWidth="1"/>
    <col min="7" max="7" width="22.42578125" customWidth="1"/>
    <col min="8" max="8" width="21.7109375" customWidth="1"/>
    <col min="9" max="9" width="30.42578125" customWidth="1"/>
    <col min="10" max="10" width="13.140625" bestFit="1" customWidth="1"/>
    <col min="17" max="17" width="9.5703125" bestFit="1" customWidth="1"/>
  </cols>
  <sheetData>
    <row r="3" spans="2:10" x14ac:dyDescent="0.25">
      <c r="B3" s="1" t="s">
        <v>14</v>
      </c>
    </row>
    <row r="5" spans="2:10" x14ac:dyDescent="0.25">
      <c r="B5" s="1"/>
      <c r="C5" s="1" t="s">
        <v>15</v>
      </c>
      <c r="D5" s="1" t="s">
        <v>19</v>
      </c>
      <c r="E5" s="1" t="s">
        <v>16</v>
      </c>
      <c r="F5" s="1" t="s">
        <v>21</v>
      </c>
      <c r="G5" s="1" t="s">
        <v>20</v>
      </c>
      <c r="H5" s="1" t="s">
        <v>17</v>
      </c>
      <c r="I5" s="1" t="s">
        <v>18</v>
      </c>
      <c r="J5" s="1" t="s">
        <v>0</v>
      </c>
    </row>
    <row r="6" spans="2:10" x14ac:dyDescent="0.25">
      <c r="B6" s="10" t="s">
        <v>1</v>
      </c>
      <c r="C6" s="10">
        <v>349</v>
      </c>
      <c r="D6" s="10">
        <v>5.39</v>
      </c>
      <c r="E6" s="10">
        <v>0</v>
      </c>
      <c r="F6" s="10">
        <v>2.79372</v>
      </c>
      <c r="G6" s="16">
        <v>2.38</v>
      </c>
      <c r="H6" s="11">
        <v>5.25</v>
      </c>
      <c r="I6" s="11">
        <f>D6+F6+G6+H6*100/C6</f>
        <v>12.068017994269342</v>
      </c>
      <c r="J6" s="12">
        <f>I6*C6/100</f>
        <v>42.117382800000001</v>
      </c>
    </row>
    <row r="7" spans="2:10" x14ac:dyDescent="0.25">
      <c r="B7" t="s">
        <v>2</v>
      </c>
      <c r="C7">
        <v>252</v>
      </c>
      <c r="D7">
        <v>5.39</v>
      </c>
      <c r="E7">
        <v>0</v>
      </c>
      <c r="F7">
        <v>2.79372</v>
      </c>
      <c r="G7" s="17">
        <v>2.38</v>
      </c>
      <c r="H7" s="2">
        <v>5.25</v>
      </c>
      <c r="I7" s="15">
        <f t="shared" ref="I7:I10" si="0">D7+F7+G7+H7*100/C7</f>
        <v>12.647053333333334</v>
      </c>
      <c r="J7" s="18">
        <f t="shared" ref="J7:J10" si="1">I7*C7/100</f>
        <v>31.870574399999999</v>
      </c>
    </row>
    <row r="8" spans="2:10" x14ac:dyDescent="0.25">
      <c r="B8" t="s">
        <v>3</v>
      </c>
      <c r="C8">
        <v>329</v>
      </c>
      <c r="D8">
        <v>5.39</v>
      </c>
      <c r="E8">
        <v>0</v>
      </c>
      <c r="F8">
        <v>2.79372</v>
      </c>
      <c r="G8" s="17">
        <v>2.44</v>
      </c>
      <c r="H8" s="2">
        <v>5.51</v>
      </c>
      <c r="I8" s="15">
        <f t="shared" si="0"/>
        <v>12.298492036474162</v>
      </c>
      <c r="J8" s="18">
        <f t="shared" si="1"/>
        <v>40.462038799999988</v>
      </c>
    </row>
    <row r="9" spans="2:10" x14ac:dyDescent="0.25">
      <c r="B9" t="s">
        <v>4</v>
      </c>
      <c r="C9">
        <v>321</v>
      </c>
      <c r="D9">
        <v>5.39</v>
      </c>
      <c r="E9">
        <v>0</v>
      </c>
      <c r="F9">
        <v>2.79372</v>
      </c>
      <c r="G9" s="17">
        <v>2.44</v>
      </c>
      <c r="H9" s="2">
        <v>5.51</v>
      </c>
      <c r="I9" s="15">
        <f t="shared" si="0"/>
        <v>12.340230903426789</v>
      </c>
      <c r="J9" s="18">
        <f t="shared" si="1"/>
        <v>39.612141199999989</v>
      </c>
    </row>
    <row r="10" spans="2:10" x14ac:dyDescent="0.25">
      <c r="B10" t="s">
        <v>5</v>
      </c>
      <c r="C10">
        <v>294</v>
      </c>
      <c r="D10">
        <v>5.39</v>
      </c>
      <c r="E10">
        <v>0</v>
      </c>
      <c r="F10">
        <v>2.79372</v>
      </c>
      <c r="G10" s="17">
        <v>2.44</v>
      </c>
      <c r="H10" s="2">
        <v>5.51</v>
      </c>
      <c r="I10" s="15">
        <f t="shared" si="0"/>
        <v>12.497869659863944</v>
      </c>
      <c r="J10" s="18">
        <f t="shared" si="1"/>
        <v>36.743736799999994</v>
      </c>
    </row>
    <row r="11" spans="2:10" x14ac:dyDescent="0.25">
      <c r="B11" t="s">
        <v>6</v>
      </c>
      <c r="G11" s="6"/>
      <c r="H11" s="2"/>
      <c r="I11" s="15"/>
    </row>
    <row r="12" spans="2:10" x14ac:dyDescent="0.25">
      <c r="B12" t="s">
        <v>7</v>
      </c>
      <c r="G12" s="6"/>
      <c r="H12" s="2"/>
      <c r="I12" s="15"/>
      <c r="J12" s="4"/>
    </row>
    <row r="13" spans="2:10" x14ac:dyDescent="0.25">
      <c r="B13" t="s">
        <v>8</v>
      </c>
      <c r="G13" s="6"/>
      <c r="H13" s="2"/>
      <c r="I13" s="15"/>
    </row>
    <row r="14" spans="2:10" x14ac:dyDescent="0.25">
      <c r="B14" t="s">
        <v>9</v>
      </c>
      <c r="G14" s="6"/>
      <c r="H14" s="2"/>
      <c r="I14" s="15"/>
    </row>
    <row r="15" spans="2:10" x14ac:dyDescent="0.25">
      <c r="B15" t="s">
        <v>10</v>
      </c>
      <c r="G15" s="6"/>
      <c r="H15" s="2"/>
      <c r="I15" s="15"/>
    </row>
    <row r="16" spans="2:10" x14ac:dyDescent="0.25">
      <c r="B16" t="s">
        <v>11</v>
      </c>
      <c r="G16" s="6"/>
      <c r="H16" s="2"/>
      <c r="I16" s="15"/>
    </row>
    <row r="17" spans="2:17" x14ac:dyDescent="0.25">
      <c r="B17" s="7" t="s">
        <v>12</v>
      </c>
      <c r="C17" s="7"/>
      <c r="D17" s="7"/>
      <c r="E17" s="7"/>
      <c r="F17" s="7"/>
      <c r="G17" s="8"/>
      <c r="H17" s="9"/>
      <c r="I17" s="9"/>
      <c r="J17" s="7"/>
    </row>
    <row r="18" spans="2:17" x14ac:dyDescent="0.25">
      <c r="B18" s="13" t="s">
        <v>13</v>
      </c>
      <c r="C18" s="1">
        <f>AVERAGE(C6:C17)</f>
        <v>309</v>
      </c>
      <c r="D18" s="1">
        <f t="shared" ref="D18:J18" si="2">AVERAGE(D6:D17)</f>
        <v>5.39</v>
      </c>
      <c r="E18" s="1">
        <f t="shared" si="2"/>
        <v>0</v>
      </c>
      <c r="F18" s="1">
        <f t="shared" si="2"/>
        <v>2.79372</v>
      </c>
      <c r="G18" s="21">
        <f t="shared" si="2"/>
        <v>2.4159999999999995</v>
      </c>
      <c r="H18" s="21">
        <f t="shared" si="2"/>
        <v>5.4059999999999988</v>
      </c>
      <c r="I18" s="14">
        <f t="shared" si="2"/>
        <v>12.370332785473515</v>
      </c>
      <c r="J18" s="14">
        <f t="shared" si="2"/>
        <v>38.161174799999991</v>
      </c>
    </row>
    <row r="22" spans="2:17" x14ac:dyDescent="0.25">
      <c r="Q22" s="5"/>
    </row>
    <row r="23" spans="2:17" x14ac:dyDescent="0.25">
      <c r="I23" s="1" t="s">
        <v>22</v>
      </c>
      <c r="J23" s="19">
        <f>J18*12</f>
        <v>457.93409759999986</v>
      </c>
      <c r="L23" s="3"/>
      <c r="P23" s="5"/>
    </row>
    <row r="24" spans="2:17" x14ac:dyDescent="0.25">
      <c r="I24" s="1" t="s">
        <v>23</v>
      </c>
      <c r="J24" s="5">
        <f>SUM(J6:J10)</f>
        <v>190.80587399999996</v>
      </c>
    </row>
    <row r="25" spans="2:17" x14ac:dyDescent="0.25">
      <c r="I25" s="1" t="s">
        <v>24</v>
      </c>
      <c r="J25" s="20">
        <f>J23-J24</f>
        <v>267.1282235999999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Leinonen</dc:creator>
  <cp:lastModifiedBy>Henri Leinonen</cp:lastModifiedBy>
  <dcterms:created xsi:type="dcterms:W3CDTF">2021-01-19T11:25:11Z</dcterms:created>
  <dcterms:modified xsi:type="dcterms:W3CDTF">2021-01-22T08:34:07Z</dcterms:modified>
</cp:coreProperties>
</file>