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anne\Dropbox\Matikka\Kirjainlaskentaa\"/>
    </mc:Choice>
  </mc:AlternateContent>
  <xr:revisionPtr revIDLastSave="0" documentId="8_{69174F9A-4B4C-47E3-932A-3E114C63C1DF}" xr6:coauthVersionLast="40" xr6:coauthVersionMax="40" xr10:uidLastSave="{00000000-0000-0000-0000-000000000000}"/>
  <bookViews>
    <workbookView xWindow="0" yWindow="120" windowWidth="19155" windowHeight="8475" xr2:uid="{00000000-000D-0000-FFFF-FFFF00000000}"/>
  </bookViews>
  <sheets>
    <sheet name="Taul1" sheetId="1" r:id="rId1"/>
  </sheets>
  <definedNames>
    <definedName name="_xlnm.Print_Area" localSheetId="0">Taul1!$A$26:$L$53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28" i="1" l="1"/>
  <c r="AH28" i="1"/>
  <c r="AJ28" i="1" s="1"/>
  <c r="AK28" i="1"/>
  <c r="AM28" i="1" s="1"/>
  <c r="AL28" i="1"/>
  <c r="AN28" i="1" s="1"/>
  <c r="AG29" i="1"/>
  <c r="AH29" i="1"/>
  <c r="AJ29" i="1" s="1"/>
  <c r="AK29" i="1"/>
  <c r="AM29" i="1" s="1"/>
  <c r="AL29" i="1"/>
  <c r="AN29" i="1" s="1"/>
  <c r="AG30" i="1"/>
  <c r="AH30" i="1"/>
  <c r="AJ30" i="1" s="1"/>
  <c r="AK30" i="1"/>
  <c r="AM30" i="1" s="1"/>
  <c r="AL30" i="1"/>
  <c r="AN30" i="1" s="1"/>
  <c r="BG45" i="1"/>
  <c r="BI45" i="1" s="1"/>
  <c r="BF45" i="1"/>
  <c r="BH45" i="1" s="1"/>
  <c r="BC45" i="1"/>
  <c r="BB45" i="1"/>
  <c r="BG44" i="1"/>
  <c r="BI44" i="1" s="1"/>
  <c r="BF44" i="1"/>
  <c r="BH44" i="1" s="1"/>
  <c r="BC44" i="1"/>
  <c r="BB44" i="1"/>
  <c r="BG43" i="1"/>
  <c r="BI43" i="1" s="1"/>
  <c r="BF43" i="1"/>
  <c r="BH43" i="1" s="1"/>
  <c r="BC43" i="1"/>
  <c r="BB43" i="1"/>
  <c r="BG42" i="1"/>
  <c r="BI42" i="1" s="1"/>
  <c r="BF42" i="1"/>
  <c r="BH42" i="1" s="1"/>
  <c r="BC42" i="1"/>
  <c r="BB42" i="1"/>
  <c r="BG41" i="1"/>
  <c r="BI41" i="1" s="1"/>
  <c r="BF41" i="1"/>
  <c r="BH41" i="1" s="1"/>
  <c r="BC41" i="1"/>
  <c r="BB41" i="1"/>
  <c r="BG40" i="1"/>
  <c r="BI40" i="1" s="1"/>
  <c r="BF40" i="1"/>
  <c r="BH40" i="1" s="1"/>
  <c r="BC40" i="1"/>
  <c r="BB40" i="1"/>
  <c r="BG39" i="1"/>
  <c r="BI39" i="1" s="1"/>
  <c r="BF39" i="1"/>
  <c r="BH39" i="1" s="1"/>
  <c r="BC39" i="1"/>
  <c r="BB39" i="1"/>
  <c r="BG38" i="1"/>
  <c r="BI38" i="1" s="1"/>
  <c r="BF38" i="1"/>
  <c r="BH38" i="1" s="1"/>
  <c r="BC38" i="1"/>
  <c r="BB38" i="1"/>
  <c r="BG37" i="1"/>
  <c r="BI37" i="1" s="1"/>
  <c r="BF37" i="1"/>
  <c r="BH37" i="1" s="1"/>
  <c r="BC37" i="1"/>
  <c r="BB37" i="1"/>
  <c r="BG36" i="1"/>
  <c r="BI36" i="1" s="1"/>
  <c r="BF36" i="1"/>
  <c r="BH36" i="1" s="1"/>
  <c r="BC36" i="1"/>
  <c r="BB36" i="1"/>
  <c r="BG35" i="1"/>
  <c r="BI35" i="1" s="1"/>
  <c r="BF35" i="1"/>
  <c r="BH35" i="1" s="1"/>
  <c r="BC35" i="1"/>
  <c r="BB35" i="1"/>
  <c r="BG34" i="1"/>
  <c r="BI34" i="1" s="1"/>
  <c r="BF34" i="1"/>
  <c r="BH34" i="1" s="1"/>
  <c r="BC34" i="1"/>
  <c r="BB34" i="1"/>
  <c r="BG33" i="1"/>
  <c r="BI33" i="1" s="1"/>
  <c r="BF33" i="1"/>
  <c r="BH33" i="1" s="1"/>
  <c r="BC33" i="1"/>
  <c r="BB33" i="1"/>
  <c r="BG32" i="1"/>
  <c r="BI32" i="1" s="1"/>
  <c r="BF32" i="1"/>
  <c r="BH32" i="1" s="1"/>
  <c r="BC32" i="1"/>
  <c r="BB32" i="1"/>
  <c r="BG31" i="1"/>
  <c r="BI31" i="1" s="1"/>
  <c r="BF31" i="1"/>
  <c r="BH31" i="1" s="1"/>
  <c r="BC31" i="1"/>
  <c r="BB31" i="1"/>
  <c r="BG30" i="1"/>
  <c r="BI30" i="1" s="1"/>
  <c r="BF30" i="1"/>
  <c r="BH30" i="1" s="1"/>
  <c r="BC30" i="1"/>
  <c r="BB30" i="1"/>
  <c r="BG29" i="1"/>
  <c r="BI29" i="1" s="1"/>
  <c r="BF29" i="1"/>
  <c r="BH29" i="1" s="1"/>
  <c r="BC29" i="1"/>
  <c r="BB29" i="1"/>
  <c r="BG28" i="1"/>
  <c r="BI28" i="1" s="1"/>
  <c r="BF28" i="1"/>
  <c r="BH28" i="1" s="1"/>
  <c r="BC28" i="1"/>
  <c r="BB28" i="1"/>
  <c r="BD28" i="1" s="1"/>
  <c r="BG27" i="1"/>
  <c r="BI27" i="1" s="1"/>
  <c r="BF27" i="1"/>
  <c r="BH27" i="1" s="1"/>
  <c r="BC27" i="1"/>
  <c r="BB27" i="1"/>
  <c r="BD27" i="1" s="1"/>
  <c r="AL45" i="1"/>
  <c r="AN45" i="1" s="1"/>
  <c r="AK45" i="1"/>
  <c r="AM45" i="1" s="1"/>
  <c r="AH45" i="1"/>
  <c r="AJ45" i="1" s="1"/>
  <c r="AG45" i="1"/>
  <c r="AL44" i="1"/>
  <c r="AN44" i="1" s="1"/>
  <c r="AK44" i="1"/>
  <c r="AM44" i="1" s="1"/>
  <c r="AH44" i="1"/>
  <c r="AJ44" i="1" s="1"/>
  <c r="AG44" i="1"/>
  <c r="AL43" i="1"/>
  <c r="AN43" i="1" s="1"/>
  <c r="AK43" i="1"/>
  <c r="AM43" i="1" s="1"/>
  <c r="AH43" i="1"/>
  <c r="AJ43" i="1" s="1"/>
  <c r="AG43" i="1"/>
  <c r="AL42" i="1"/>
  <c r="AN42" i="1" s="1"/>
  <c r="AK42" i="1"/>
  <c r="AM42" i="1" s="1"/>
  <c r="AH42" i="1"/>
  <c r="AJ42" i="1" s="1"/>
  <c r="AG42" i="1"/>
  <c r="AL41" i="1"/>
  <c r="AN41" i="1" s="1"/>
  <c r="AK41" i="1"/>
  <c r="AM41" i="1" s="1"/>
  <c r="AH41" i="1"/>
  <c r="AJ41" i="1" s="1"/>
  <c r="AG41" i="1"/>
  <c r="AL40" i="1"/>
  <c r="AN40" i="1" s="1"/>
  <c r="AK40" i="1"/>
  <c r="AM40" i="1" s="1"/>
  <c r="AH40" i="1"/>
  <c r="AJ40" i="1" s="1"/>
  <c r="AG40" i="1"/>
  <c r="AL39" i="1"/>
  <c r="AN39" i="1" s="1"/>
  <c r="AK39" i="1"/>
  <c r="AM39" i="1" s="1"/>
  <c r="AH39" i="1"/>
  <c r="AJ39" i="1" s="1"/>
  <c r="AG39" i="1"/>
  <c r="AL38" i="1"/>
  <c r="AN38" i="1" s="1"/>
  <c r="AK38" i="1"/>
  <c r="AM38" i="1" s="1"/>
  <c r="AH38" i="1"/>
  <c r="AJ38" i="1" s="1"/>
  <c r="AG38" i="1"/>
  <c r="AL37" i="1"/>
  <c r="AN37" i="1" s="1"/>
  <c r="AK37" i="1"/>
  <c r="AM37" i="1" s="1"/>
  <c r="AH37" i="1"/>
  <c r="AJ37" i="1" s="1"/>
  <c r="AG37" i="1"/>
  <c r="AL36" i="1"/>
  <c r="AN36" i="1" s="1"/>
  <c r="AK36" i="1"/>
  <c r="AM36" i="1" s="1"/>
  <c r="AH36" i="1"/>
  <c r="AJ36" i="1" s="1"/>
  <c r="AG36" i="1"/>
  <c r="AL35" i="1"/>
  <c r="AN35" i="1" s="1"/>
  <c r="AK35" i="1"/>
  <c r="AM35" i="1" s="1"/>
  <c r="AH35" i="1"/>
  <c r="AJ35" i="1" s="1"/>
  <c r="AG35" i="1"/>
  <c r="AL34" i="1"/>
  <c r="AN34" i="1" s="1"/>
  <c r="AK34" i="1"/>
  <c r="AM34" i="1" s="1"/>
  <c r="AH34" i="1"/>
  <c r="AJ34" i="1" s="1"/>
  <c r="AG34" i="1"/>
  <c r="AL33" i="1"/>
  <c r="AN33" i="1" s="1"/>
  <c r="AK33" i="1"/>
  <c r="AM33" i="1" s="1"/>
  <c r="AH33" i="1"/>
  <c r="AJ33" i="1" s="1"/>
  <c r="AG33" i="1"/>
  <c r="AL32" i="1"/>
  <c r="AN32" i="1" s="1"/>
  <c r="AK32" i="1"/>
  <c r="AM32" i="1" s="1"/>
  <c r="AH32" i="1"/>
  <c r="AJ32" i="1" s="1"/>
  <c r="AG32" i="1"/>
  <c r="AL31" i="1"/>
  <c r="AN31" i="1" s="1"/>
  <c r="AK31" i="1"/>
  <c r="AM31" i="1" s="1"/>
  <c r="AH31" i="1"/>
  <c r="AJ31" i="1" s="1"/>
  <c r="AG31" i="1"/>
  <c r="AL27" i="1"/>
  <c r="AN27" i="1" s="1"/>
  <c r="AK27" i="1"/>
  <c r="AM27" i="1" s="1"/>
  <c r="AH27" i="1"/>
  <c r="AJ27" i="1" s="1"/>
  <c r="AG27" i="1"/>
  <c r="S13" i="1"/>
  <c r="R13" i="1"/>
  <c r="Q13" i="1"/>
  <c r="P13" i="1"/>
  <c r="AZ49" i="1" l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W27" i="1"/>
  <c r="AW28" i="1"/>
  <c r="AS47" i="1"/>
  <c r="AT47" i="1" s="1"/>
  <c r="AU47" i="1"/>
  <c r="AX47" i="1" s="1"/>
  <c r="AW47" i="1"/>
  <c r="AY47" i="1"/>
  <c r="BA47" i="1"/>
  <c r="AS48" i="1"/>
  <c r="AT48" i="1" s="1"/>
  <c r="AU48" i="1"/>
  <c r="AX48" i="1" s="1"/>
  <c r="AW48" i="1"/>
  <c r="AY48" i="1"/>
  <c r="BA48" i="1"/>
  <c r="AS49" i="1"/>
  <c r="AT49" i="1" s="1"/>
  <c r="AU49" i="1"/>
  <c r="AX49" i="1" s="1"/>
  <c r="AY49" i="1"/>
  <c r="BA49" i="1"/>
  <c r="AS50" i="1"/>
  <c r="AT50" i="1" s="1"/>
  <c r="AU50" i="1"/>
  <c r="AX50" i="1" s="1"/>
  <c r="AY50" i="1"/>
  <c r="BA50" i="1"/>
  <c r="AS51" i="1"/>
  <c r="AT51" i="1" s="1"/>
  <c r="AU51" i="1"/>
  <c r="AX51" i="1" s="1"/>
  <c r="AY51" i="1"/>
  <c r="BA51" i="1"/>
  <c r="AS52" i="1"/>
  <c r="AT52" i="1" s="1"/>
  <c r="AU52" i="1"/>
  <c r="AX52" i="1" s="1"/>
  <c r="AY52" i="1"/>
  <c r="BA52" i="1"/>
  <c r="AS53" i="1"/>
  <c r="AT53" i="1" s="1"/>
  <c r="AU53" i="1"/>
  <c r="AX53" i="1" s="1"/>
  <c r="AY53" i="1"/>
  <c r="BA53" i="1"/>
  <c r="AS54" i="1"/>
  <c r="AT54" i="1" s="1"/>
  <c r="AU54" i="1"/>
  <c r="AX54" i="1" s="1"/>
  <c r="AY54" i="1"/>
  <c r="BA54" i="1"/>
  <c r="AS55" i="1"/>
  <c r="AT55" i="1" s="1"/>
  <c r="AU55" i="1"/>
  <c r="AX55" i="1" s="1"/>
  <c r="AY55" i="1"/>
  <c r="BA55" i="1"/>
  <c r="AS56" i="1"/>
  <c r="AT56" i="1" s="1"/>
  <c r="AU56" i="1"/>
  <c r="AX56" i="1" s="1"/>
  <c r="AY56" i="1"/>
  <c r="BA56" i="1"/>
  <c r="AS57" i="1"/>
  <c r="AT57" i="1" s="1"/>
  <c r="AU57" i="1"/>
  <c r="AX57" i="1" s="1"/>
  <c r="AY57" i="1"/>
  <c r="BA57" i="1"/>
  <c r="AS58" i="1"/>
  <c r="AT58" i="1" s="1"/>
  <c r="AU58" i="1"/>
  <c r="AX58" i="1" s="1"/>
  <c r="AY58" i="1"/>
  <c r="BA58" i="1"/>
  <c r="AS59" i="1"/>
  <c r="AT59" i="1" s="1"/>
  <c r="AU59" i="1"/>
  <c r="AX59" i="1" s="1"/>
  <c r="AY59" i="1"/>
  <c r="BA59" i="1"/>
  <c r="AS60" i="1"/>
  <c r="AT60" i="1" s="1"/>
  <c r="AU60" i="1"/>
  <c r="AX60" i="1" s="1"/>
  <c r="AY60" i="1"/>
  <c r="BA60" i="1"/>
  <c r="AS61" i="1"/>
  <c r="AT61" i="1" s="1"/>
  <c r="AU61" i="1"/>
  <c r="AX61" i="1" s="1"/>
  <c r="AY61" i="1"/>
  <c r="BA61" i="1"/>
  <c r="AS62" i="1"/>
  <c r="AT62" i="1" s="1"/>
  <c r="AU62" i="1"/>
  <c r="AX62" i="1" s="1"/>
  <c r="AY62" i="1"/>
  <c r="BA62" i="1"/>
  <c r="AS63" i="1"/>
  <c r="AT63" i="1" s="1"/>
  <c r="AU63" i="1"/>
  <c r="AX63" i="1" s="1"/>
  <c r="AY63" i="1"/>
  <c r="BA63" i="1"/>
  <c r="AS64" i="1"/>
  <c r="AT64" i="1" s="1"/>
  <c r="AU64" i="1"/>
  <c r="AX64" i="1" s="1"/>
  <c r="AY64" i="1"/>
  <c r="BA64" i="1"/>
  <c r="AS65" i="1"/>
  <c r="AT65" i="1" s="1"/>
  <c r="AU65" i="1"/>
  <c r="AX65" i="1" s="1"/>
  <c r="AY65" i="1"/>
  <c r="BA65" i="1"/>
  <c r="AV27" i="1"/>
  <c r="AV28" i="1"/>
  <c r="AR47" i="1"/>
  <c r="AV47" i="1"/>
  <c r="AZ47" i="1"/>
  <c r="AR48" i="1"/>
  <c r="AV48" i="1"/>
  <c r="AZ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X50" i="1"/>
  <c r="X49" i="1"/>
  <c r="X48" i="1"/>
  <c r="X47" i="1"/>
  <c r="X51" i="1"/>
  <c r="X52" i="1"/>
  <c r="Y52" i="1" s="1"/>
  <c r="X53" i="1"/>
  <c r="Y53" i="1" s="1"/>
  <c r="X54" i="1"/>
  <c r="X55" i="1"/>
  <c r="X56" i="1"/>
  <c r="Y56" i="1" s="1"/>
  <c r="X57" i="1"/>
  <c r="Y57" i="1" s="1"/>
  <c r="X58" i="1"/>
  <c r="X59" i="1"/>
  <c r="X60" i="1"/>
  <c r="Y60" i="1" s="1"/>
  <c r="X61" i="1"/>
  <c r="Y61" i="1" s="1"/>
  <c r="X62" i="1"/>
  <c r="X63" i="1"/>
  <c r="X64" i="1"/>
  <c r="Y64" i="1" s="1"/>
  <c r="X65" i="1"/>
  <c r="Y65" i="1" s="1"/>
  <c r="Z50" i="1"/>
  <c r="Z49" i="1"/>
  <c r="Z48" i="1"/>
  <c r="AC48" i="1" s="1"/>
  <c r="Z51" i="1"/>
  <c r="AC51" i="1" s="1"/>
  <c r="Z52" i="1"/>
  <c r="AC52" i="1" s="1"/>
  <c r="Z53" i="1"/>
  <c r="Z54" i="1"/>
  <c r="AC54" i="1" s="1"/>
  <c r="Z55" i="1"/>
  <c r="AC55" i="1" s="1"/>
  <c r="Z56" i="1"/>
  <c r="AC56" i="1" s="1"/>
  <c r="Z57" i="1"/>
  <c r="Z58" i="1"/>
  <c r="AC58" i="1" s="1"/>
  <c r="Z59" i="1"/>
  <c r="AC59" i="1" s="1"/>
  <c r="Z60" i="1"/>
  <c r="AC60" i="1" s="1"/>
  <c r="Z61" i="1"/>
  <c r="Z62" i="1"/>
  <c r="AC62" i="1" s="1"/>
  <c r="Z63" i="1"/>
  <c r="AC63" i="1" s="1"/>
  <c r="Z64" i="1"/>
  <c r="AC64" i="1" s="1"/>
  <c r="Z65" i="1"/>
  <c r="Z47" i="1"/>
  <c r="AC47" i="1" s="1"/>
  <c r="AE50" i="1"/>
  <c r="AE49" i="1"/>
  <c r="AE48" i="1"/>
  <c r="AE47" i="1"/>
  <c r="AE51" i="1"/>
  <c r="AE52" i="1"/>
  <c r="AE53" i="1"/>
  <c r="AE54" i="1"/>
  <c r="AE55" i="1"/>
  <c r="AD50" i="1"/>
  <c r="AD49" i="1"/>
  <c r="AD48" i="1"/>
  <c r="AD47" i="1"/>
  <c r="AD51" i="1"/>
  <c r="AD52" i="1"/>
  <c r="AD53" i="1"/>
  <c r="AD54" i="1"/>
  <c r="AD55" i="1"/>
  <c r="AD57" i="1"/>
  <c r="AD58" i="1"/>
  <c r="AD59" i="1"/>
  <c r="AD60" i="1"/>
  <c r="AD61" i="1"/>
  <c r="AD62" i="1"/>
  <c r="AD63" i="1"/>
  <c r="AD64" i="1"/>
  <c r="AD65" i="1"/>
  <c r="AD56" i="1"/>
  <c r="AF57" i="1"/>
  <c r="AE57" i="1"/>
  <c r="AF58" i="1"/>
  <c r="AE58" i="1"/>
  <c r="AF59" i="1"/>
  <c r="AE59" i="1"/>
  <c r="AF60" i="1"/>
  <c r="AE60" i="1"/>
  <c r="AF61" i="1"/>
  <c r="AE61" i="1"/>
  <c r="AF62" i="1"/>
  <c r="AE62" i="1"/>
  <c r="AF63" i="1"/>
  <c r="AE63" i="1"/>
  <c r="AF64" i="1"/>
  <c r="AE64" i="1"/>
  <c r="AF65" i="1"/>
  <c r="AE65" i="1"/>
  <c r="AF51" i="1"/>
  <c r="AF52" i="1"/>
  <c r="AF53" i="1"/>
  <c r="AF54" i="1"/>
  <c r="AF55" i="1"/>
  <c r="AF56" i="1"/>
  <c r="AE56" i="1"/>
  <c r="AI30" i="1"/>
  <c r="Z30" i="1" s="1"/>
  <c r="AF50" i="1"/>
  <c r="AI29" i="1"/>
  <c r="W29" i="1" s="1"/>
  <c r="AF49" i="1"/>
  <c r="AI28" i="1"/>
  <c r="AF48" i="1"/>
  <c r="AI27" i="1"/>
  <c r="AE27" i="1" s="1"/>
  <c r="AF47" i="1"/>
  <c r="AC50" i="1"/>
  <c r="BE27" i="1"/>
  <c r="AU27" i="1" s="1"/>
  <c r="BE28" i="1"/>
  <c r="AS28" i="1" s="1"/>
  <c r="BE30" i="1"/>
  <c r="AC49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AC53" i="1"/>
  <c r="AC57" i="1"/>
  <c r="AC61" i="1"/>
  <c r="AC65" i="1"/>
  <c r="Y63" i="1"/>
  <c r="Y59" i="1"/>
  <c r="Y55" i="1"/>
  <c r="Y51" i="1"/>
  <c r="Y49" i="1"/>
  <c r="Y62" i="1"/>
  <c r="Y58" i="1"/>
  <c r="Y54" i="1"/>
  <c r="Y50" i="1"/>
  <c r="Y48" i="1"/>
  <c r="Y47" i="1"/>
  <c r="W53" i="1"/>
  <c r="W54" i="1"/>
  <c r="W55" i="1"/>
  <c r="W56" i="1"/>
  <c r="W57" i="1"/>
  <c r="W59" i="1"/>
  <c r="W60" i="1"/>
  <c r="W58" i="1"/>
  <c r="W61" i="1"/>
  <c r="W48" i="1"/>
  <c r="W49" i="1"/>
  <c r="W50" i="1"/>
  <c r="W51" i="1"/>
  <c r="W52" i="1"/>
  <c r="W62" i="1"/>
  <c r="W63" i="1"/>
  <c r="W64" i="1"/>
  <c r="W65" i="1"/>
  <c r="W47" i="1"/>
  <c r="BE45" i="1"/>
  <c r="BE44" i="1"/>
  <c r="BE43" i="1"/>
  <c r="BE42" i="1"/>
  <c r="BE41" i="1"/>
  <c r="BE40" i="1"/>
  <c r="BE39" i="1"/>
  <c r="BE38" i="1"/>
  <c r="BE37" i="1"/>
  <c r="BE36" i="1"/>
  <c r="BE35" i="1"/>
  <c r="BE34" i="1"/>
  <c r="BE33" i="1"/>
  <c r="BE32" i="1"/>
  <c r="BE31" i="1"/>
  <c r="BE29" i="1"/>
  <c r="AI45" i="1"/>
  <c r="W45" i="1" s="1"/>
  <c r="AI44" i="1"/>
  <c r="Z44" i="1" s="1"/>
  <c r="AI43" i="1"/>
  <c r="W43" i="1" s="1"/>
  <c r="AI42" i="1"/>
  <c r="Z42" i="1" s="1"/>
  <c r="AI41" i="1"/>
  <c r="AD41" i="1" s="1"/>
  <c r="AI40" i="1"/>
  <c r="Z40" i="1" s="1"/>
  <c r="AI39" i="1"/>
  <c r="W39" i="1" s="1"/>
  <c r="AI38" i="1"/>
  <c r="Z38" i="1" s="1"/>
  <c r="AI37" i="1"/>
  <c r="W37" i="1" s="1"/>
  <c r="AI36" i="1"/>
  <c r="Z36" i="1" s="1"/>
  <c r="AI35" i="1"/>
  <c r="AD35" i="1" s="1"/>
  <c r="AI34" i="1"/>
  <c r="AD34" i="1" s="1"/>
  <c r="AI33" i="1"/>
  <c r="W33" i="1" s="1"/>
  <c r="AI32" i="1"/>
  <c r="Z32" i="1" s="1"/>
  <c r="AI31" i="1"/>
  <c r="W31" i="1" s="1"/>
  <c r="Z28" i="1"/>
  <c r="S14" i="1"/>
  <c r="Q14" i="1"/>
  <c r="Q15" i="1" s="1"/>
  <c r="Q16" i="1" s="1"/>
  <c r="Q17" i="1" s="1"/>
  <c r="Q18" i="1" s="1"/>
  <c r="Q19" i="1" s="1"/>
  <c r="Q20" i="1" s="1"/>
  <c r="Q21" i="1" s="1"/>
  <c r="P14" i="1"/>
  <c r="P15" i="1" s="1"/>
  <c r="P16" i="1" s="1"/>
  <c r="P17" i="1" s="1"/>
  <c r="P18" i="1" s="1"/>
  <c r="R14" i="1"/>
  <c r="AA47" i="1" l="1"/>
  <c r="AD27" i="1"/>
  <c r="AS31" i="1"/>
  <c r="AS33" i="1"/>
  <c r="AS37" i="1"/>
  <c r="S15" i="1"/>
  <c r="S16" i="1" s="1"/>
  <c r="S17" i="1" s="1"/>
  <c r="S18" i="1" s="1"/>
  <c r="S19" i="1" s="1"/>
  <c r="S20" i="1" s="1"/>
  <c r="S21" i="1" s="1"/>
  <c r="S22" i="1" s="1"/>
  <c r="X21" i="1" s="1"/>
  <c r="R15" i="1"/>
  <c r="AS35" i="1"/>
  <c r="AS39" i="1"/>
  <c r="AS41" i="1"/>
  <c r="AS43" i="1"/>
  <c r="AS45" i="1"/>
  <c r="AU45" i="1"/>
  <c r="AU43" i="1"/>
  <c r="AU41" i="1"/>
  <c r="AU39" i="1"/>
  <c r="AU37" i="1"/>
  <c r="AU35" i="1"/>
  <c r="AU33" i="1"/>
  <c r="AU31" i="1"/>
  <c r="AU29" i="1"/>
  <c r="AV63" i="1"/>
  <c r="AV59" i="1"/>
  <c r="AV55" i="1"/>
  <c r="AV51" i="1"/>
  <c r="AV43" i="1"/>
  <c r="AV39" i="1"/>
  <c r="AV35" i="1"/>
  <c r="AV31" i="1"/>
  <c r="AV29" i="1"/>
  <c r="AW45" i="1"/>
  <c r="AW41" i="1"/>
  <c r="AW37" i="1"/>
  <c r="AW33" i="1"/>
  <c r="BA29" i="1"/>
  <c r="AS29" i="1"/>
  <c r="BA27" i="1"/>
  <c r="AS27" i="1"/>
  <c r="AS44" i="1"/>
  <c r="AS42" i="1"/>
  <c r="AS40" i="1"/>
  <c r="AS38" i="1"/>
  <c r="AS36" i="1"/>
  <c r="AS34" i="1"/>
  <c r="AS32" i="1"/>
  <c r="AS30" i="1"/>
  <c r="AV65" i="1"/>
  <c r="AV61" i="1"/>
  <c r="AV57" i="1"/>
  <c r="AV53" i="1"/>
  <c r="AV49" i="1"/>
  <c r="AV45" i="1"/>
  <c r="AV41" i="1"/>
  <c r="AV37" i="1"/>
  <c r="AV33" i="1"/>
  <c r="AZ29" i="1"/>
  <c r="AR29" i="1"/>
  <c r="AZ27" i="1"/>
  <c r="AR27" i="1"/>
  <c r="AW43" i="1"/>
  <c r="AW39" i="1"/>
  <c r="AW35" i="1"/>
  <c r="AW31" i="1"/>
  <c r="AW29" i="1"/>
  <c r="AV64" i="1"/>
  <c r="AV62" i="1"/>
  <c r="AV60" i="1"/>
  <c r="AV58" i="1"/>
  <c r="AV56" i="1"/>
  <c r="AV54" i="1"/>
  <c r="AV52" i="1"/>
  <c r="AV50" i="1"/>
  <c r="AZ45" i="1"/>
  <c r="AR45" i="1"/>
  <c r="AX44" i="1"/>
  <c r="AT44" i="1"/>
  <c r="AZ43" i="1"/>
  <c r="AR43" i="1"/>
  <c r="AX42" i="1"/>
  <c r="AT42" i="1"/>
  <c r="AZ41" i="1"/>
  <c r="AR41" i="1"/>
  <c r="AX40" i="1"/>
  <c r="AT40" i="1"/>
  <c r="AZ39" i="1"/>
  <c r="AR39" i="1"/>
  <c r="AX38" i="1"/>
  <c r="AT38" i="1"/>
  <c r="AZ37" i="1"/>
  <c r="AR37" i="1"/>
  <c r="AX36" i="1"/>
  <c r="AT36" i="1"/>
  <c r="AZ35" i="1"/>
  <c r="AR35" i="1"/>
  <c r="AX34" i="1"/>
  <c r="AT34" i="1"/>
  <c r="AZ33" i="1"/>
  <c r="AR33" i="1"/>
  <c r="AX32" i="1"/>
  <c r="AT32" i="1"/>
  <c r="AZ31" i="1"/>
  <c r="AR31" i="1"/>
  <c r="AX30" i="1"/>
  <c r="AT30" i="1"/>
  <c r="AX28" i="1"/>
  <c r="AT28" i="1"/>
  <c r="AW64" i="1"/>
  <c r="AW62" i="1"/>
  <c r="AW60" i="1"/>
  <c r="AW58" i="1"/>
  <c r="AW56" i="1"/>
  <c r="AW54" i="1"/>
  <c r="AW52" i="1"/>
  <c r="AW50" i="1"/>
  <c r="BA45" i="1"/>
  <c r="AY44" i="1"/>
  <c r="AU44" i="1"/>
  <c r="BA43" i="1"/>
  <c r="AY42" i="1"/>
  <c r="AU42" i="1"/>
  <c r="BA41" i="1"/>
  <c r="AY40" i="1"/>
  <c r="AU40" i="1"/>
  <c r="BA39" i="1"/>
  <c r="AY38" i="1"/>
  <c r="AU38" i="1"/>
  <c r="BA37" i="1"/>
  <c r="AY36" i="1"/>
  <c r="AU36" i="1"/>
  <c r="BA35" i="1"/>
  <c r="AY34" i="1"/>
  <c r="AU34" i="1"/>
  <c r="BA33" i="1"/>
  <c r="AY32" i="1"/>
  <c r="AU32" i="1"/>
  <c r="BA31" i="1"/>
  <c r="AY30" i="1"/>
  <c r="AU30" i="1"/>
  <c r="AY28" i="1"/>
  <c r="AU28" i="1"/>
  <c r="W27" i="1"/>
  <c r="X27" i="1"/>
  <c r="Y27" i="1"/>
  <c r="Z27" i="1"/>
  <c r="AB47" i="1"/>
  <c r="AF27" i="1"/>
  <c r="AX45" i="1"/>
  <c r="AT45" i="1"/>
  <c r="AZ44" i="1"/>
  <c r="AV44" i="1"/>
  <c r="AR44" i="1"/>
  <c r="AX43" i="1"/>
  <c r="AT43" i="1"/>
  <c r="AZ42" i="1"/>
  <c r="AV42" i="1"/>
  <c r="AR42" i="1"/>
  <c r="AX41" i="1"/>
  <c r="AT41" i="1"/>
  <c r="AZ40" i="1"/>
  <c r="AV40" i="1"/>
  <c r="AR40" i="1"/>
  <c r="AX39" i="1"/>
  <c r="AT39" i="1"/>
  <c r="AZ38" i="1"/>
  <c r="AV38" i="1"/>
  <c r="AR38" i="1"/>
  <c r="AX37" i="1"/>
  <c r="AT37" i="1"/>
  <c r="AZ36" i="1"/>
  <c r="AV36" i="1"/>
  <c r="AR36" i="1"/>
  <c r="AX35" i="1"/>
  <c r="AT35" i="1"/>
  <c r="AZ34" i="1"/>
  <c r="AV34" i="1"/>
  <c r="AR34" i="1"/>
  <c r="AX33" i="1"/>
  <c r="AT33" i="1"/>
  <c r="AZ32" i="1"/>
  <c r="AV32" i="1"/>
  <c r="AR32" i="1"/>
  <c r="AX31" i="1"/>
  <c r="AT31" i="1"/>
  <c r="AZ30" i="1"/>
  <c r="AV30" i="1"/>
  <c r="AR30" i="1"/>
  <c r="AX29" i="1"/>
  <c r="AT29" i="1"/>
  <c r="AZ28" i="1"/>
  <c r="AR28" i="1"/>
  <c r="AX27" i="1"/>
  <c r="AT27" i="1"/>
  <c r="AW65" i="1"/>
  <c r="AW63" i="1"/>
  <c r="AW61" i="1"/>
  <c r="AW59" i="1"/>
  <c r="AW57" i="1"/>
  <c r="AW55" i="1"/>
  <c r="AW53" i="1"/>
  <c r="AW51" i="1"/>
  <c r="AW49" i="1"/>
  <c r="AY45" i="1"/>
  <c r="BA44" i="1"/>
  <c r="AW44" i="1"/>
  <c r="AY43" i="1"/>
  <c r="BA42" i="1"/>
  <c r="AW42" i="1"/>
  <c r="AY41" i="1"/>
  <c r="BA40" i="1"/>
  <c r="AW40" i="1"/>
  <c r="AY39" i="1"/>
  <c r="BA38" i="1"/>
  <c r="AW38" i="1"/>
  <c r="AY37" i="1"/>
  <c r="BA36" i="1"/>
  <c r="AW36" i="1"/>
  <c r="AY35" i="1"/>
  <c r="BA34" i="1"/>
  <c r="AW34" i="1"/>
  <c r="AY33" i="1"/>
  <c r="BA32" i="1"/>
  <c r="AW32" i="1"/>
  <c r="AY31" i="1"/>
  <c r="BA30" i="1"/>
  <c r="AW30" i="1"/>
  <c r="AY29" i="1"/>
  <c r="BA28" i="1"/>
  <c r="AY27" i="1"/>
  <c r="AA27" i="1"/>
  <c r="AB27" i="1"/>
  <c r="AC27" i="1"/>
  <c r="Q22" i="1"/>
  <c r="V19" i="1"/>
  <c r="P19" i="1"/>
  <c r="AF45" i="1"/>
  <c r="AF42" i="1"/>
  <c r="AF40" i="1"/>
  <c r="AF38" i="1"/>
  <c r="AF36" i="1"/>
  <c r="AF34" i="1"/>
  <c r="AF32" i="1"/>
  <c r="AF30" i="1"/>
  <c r="AF28" i="1"/>
  <c r="AF43" i="1"/>
  <c r="AF41" i="1"/>
  <c r="AF39" i="1"/>
  <c r="AF37" i="1"/>
  <c r="AF35" i="1"/>
  <c r="AF33" i="1"/>
  <c r="AF31" i="1"/>
  <c r="AF29" i="1"/>
  <c r="AF44" i="1"/>
  <c r="AE28" i="1"/>
  <c r="AE32" i="1"/>
  <c r="AE36" i="1"/>
  <c r="AE40" i="1"/>
  <c r="AE44" i="1"/>
  <c r="AE31" i="1"/>
  <c r="AE35" i="1"/>
  <c r="AE39" i="1"/>
  <c r="AE43" i="1"/>
  <c r="AE30" i="1"/>
  <c r="AE34" i="1"/>
  <c r="AE38" i="1"/>
  <c r="AE42" i="1"/>
  <c r="AE29" i="1"/>
  <c r="AE33" i="1"/>
  <c r="AE37" i="1"/>
  <c r="AE41" i="1"/>
  <c r="AE45" i="1"/>
  <c r="AD45" i="1"/>
  <c r="AD42" i="1"/>
  <c r="AD39" i="1"/>
  <c r="AD36" i="1"/>
  <c r="AD32" i="1"/>
  <c r="AD29" i="1"/>
  <c r="AD31" i="1"/>
  <c r="AD43" i="1"/>
  <c r="AD40" i="1"/>
  <c r="AD37" i="1"/>
  <c r="AD30" i="1"/>
  <c r="AD44" i="1"/>
  <c r="AD38" i="1"/>
  <c r="AD33" i="1"/>
  <c r="AD28" i="1"/>
  <c r="AC45" i="1"/>
  <c r="AC43" i="1"/>
  <c r="AC41" i="1"/>
  <c r="AC39" i="1"/>
  <c r="AC37" i="1"/>
  <c r="AC35" i="1"/>
  <c r="AC33" i="1"/>
  <c r="AC31" i="1"/>
  <c r="AC29" i="1"/>
  <c r="AC44" i="1"/>
  <c r="AC42" i="1"/>
  <c r="AC40" i="1"/>
  <c r="AC38" i="1"/>
  <c r="AC36" i="1"/>
  <c r="AC34" i="1"/>
  <c r="AC32" i="1"/>
  <c r="AC30" i="1"/>
  <c r="AC28" i="1"/>
  <c r="AB64" i="1"/>
  <c r="AB57" i="1"/>
  <c r="AB54" i="1"/>
  <c r="AB51" i="1"/>
  <c r="AB65" i="1"/>
  <c r="AB62" i="1"/>
  <c r="AB60" i="1"/>
  <c r="AB56" i="1"/>
  <c r="AB50" i="1"/>
  <c r="AB59" i="1"/>
  <c r="AB55" i="1"/>
  <c r="AB52" i="1"/>
  <c r="AB49" i="1"/>
  <c r="AB63" i="1"/>
  <c r="AB61" i="1"/>
  <c r="AB58" i="1"/>
  <c r="AB53" i="1"/>
  <c r="AB48" i="1"/>
  <c r="AB36" i="1"/>
  <c r="AB28" i="1"/>
  <c r="AB44" i="1"/>
  <c r="AB42" i="1"/>
  <c r="AB40" i="1"/>
  <c r="AB38" i="1"/>
  <c r="AB35" i="1"/>
  <c r="AB33" i="1"/>
  <c r="AB30" i="1"/>
  <c r="AB31" i="1"/>
  <c r="AB45" i="1"/>
  <c r="AB43" i="1"/>
  <c r="AB41" i="1"/>
  <c r="AB39" i="1"/>
  <c r="AB37" i="1"/>
  <c r="AB34" i="1"/>
  <c r="AB32" i="1"/>
  <c r="AB29" i="1"/>
  <c r="AA64" i="1"/>
  <c r="AA60" i="1"/>
  <c r="AA56" i="1"/>
  <c r="AA52" i="1"/>
  <c r="AA48" i="1"/>
  <c r="AA62" i="1"/>
  <c r="AA58" i="1"/>
  <c r="AA54" i="1"/>
  <c r="AA50" i="1"/>
  <c r="AA65" i="1"/>
  <c r="AA63" i="1"/>
  <c r="AA61" i="1"/>
  <c r="AA59" i="1"/>
  <c r="AA57" i="1"/>
  <c r="AA55" i="1"/>
  <c r="AA53" i="1"/>
  <c r="AA51" i="1"/>
  <c r="AA49" i="1"/>
  <c r="AA30" i="1"/>
  <c r="AA44" i="1"/>
  <c r="AA42" i="1"/>
  <c r="AA40" i="1"/>
  <c r="AA38" i="1"/>
  <c r="AA36" i="1"/>
  <c r="AA34" i="1"/>
  <c r="AA32" i="1"/>
  <c r="AA29" i="1"/>
  <c r="AA45" i="1"/>
  <c r="AA43" i="1"/>
  <c r="AA41" i="1"/>
  <c r="AA39" i="1"/>
  <c r="AA37" i="1"/>
  <c r="AA35" i="1"/>
  <c r="AA33" i="1"/>
  <c r="AA31" i="1"/>
  <c r="AA28" i="1"/>
  <c r="Z37" i="1"/>
  <c r="Z35" i="1"/>
  <c r="Z45" i="1"/>
  <c r="Z34" i="1"/>
  <c r="Z39" i="1"/>
  <c r="Z33" i="1"/>
  <c r="Z31" i="1"/>
  <c r="Z43" i="1"/>
  <c r="Z41" i="1"/>
  <c r="Z29" i="1"/>
  <c r="Y31" i="1"/>
  <c r="Y39" i="1"/>
  <c r="Y35" i="1"/>
  <c r="Y43" i="1"/>
  <c r="Y28" i="1"/>
  <c r="Y30" i="1"/>
  <c r="Y32" i="1"/>
  <c r="Y34" i="1"/>
  <c r="W36" i="1"/>
  <c r="Y36" i="1"/>
  <c r="W38" i="1"/>
  <c r="Y38" i="1"/>
  <c r="W40" i="1"/>
  <c r="Y40" i="1"/>
  <c r="Y42" i="1"/>
  <c r="Y44" i="1"/>
  <c r="Y29" i="1"/>
  <c r="Y33" i="1"/>
  <c r="Y37" i="1"/>
  <c r="Y41" i="1"/>
  <c r="Y45" i="1"/>
  <c r="X36" i="1"/>
  <c r="X40" i="1"/>
  <c r="X35" i="1"/>
  <c r="X39" i="1"/>
  <c r="X44" i="1"/>
  <c r="X42" i="1"/>
  <c r="X31" i="1"/>
  <c r="X29" i="1"/>
  <c r="X34" i="1"/>
  <c r="X38" i="1"/>
  <c r="X33" i="1"/>
  <c r="X37" i="1"/>
  <c r="X41" i="1"/>
  <c r="X45" i="1"/>
  <c r="X43" i="1"/>
  <c r="X32" i="1"/>
  <c r="X30" i="1"/>
  <c r="X28" i="1"/>
  <c r="W44" i="1"/>
  <c r="W42" i="1"/>
  <c r="W34" i="1"/>
  <c r="W32" i="1"/>
  <c r="W41" i="1"/>
  <c r="W35" i="1"/>
  <c r="W30" i="1"/>
  <c r="W28" i="1"/>
  <c r="AQ45" i="1"/>
  <c r="AQ41" i="1"/>
  <c r="AQ37" i="1"/>
  <c r="AQ36" i="1"/>
  <c r="AQ35" i="1"/>
  <c r="AQ33" i="1"/>
  <c r="AQ31" i="1"/>
  <c r="AQ29" i="1"/>
  <c r="AQ27" i="1"/>
  <c r="AQ34" i="1"/>
  <c r="AQ32" i="1"/>
  <c r="AQ30" i="1"/>
  <c r="AQ28" i="1"/>
  <c r="X13" i="1"/>
  <c r="X20" i="1" l="1"/>
  <c r="X14" i="1"/>
  <c r="AQ38" i="1"/>
  <c r="AQ42" i="1"/>
  <c r="AQ39" i="1"/>
  <c r="AQ43" i="1"/>
  <c r="AQ40" i="1"/>
  <c r="AQ44" i="1"/>
  <c r="X15" i="1"/>
  <c r="X19" i="1"/>
  <c r="X16" i="1"/>
  <c r="AP37" i="1" s="1"/>
  <c r="R37" i="1" s="1"/>
  <c r="R16" i="1"/>
  <c r="X17" i="1"/>
  <c r="X22" i="1"/>
  <c r="X18" i="1"/>
  <c r="V21" i="1"/>
  <c r="V22" i="1"/>
  <c r="V18" i="1"/>
  <c r="V15" i="1"/>
  <c r="V14" i="1"/>
  <c r="V16" i="1"/>
  <c r="V13" i="1"/>
  <c r="V17" i="1"/>
  <c r="V20" i="1"/>
  <c r="P20" i="1"/>
  <c r="AP38" i="1"/>
  <c r="R38" i="1" s="1"/>
  <c r="AP40" i="1"/>
  <c r="R40" i="1" s="1"/>
  <c r="AP42" i="1"/>
  <c r="R42" i="1" s="1"/>
  <c r="AP28" i="1"/>
  <c r="R28" i="1" s="1"/>
  <c r="AP32" i="1"/>
  <c r="R32" i="1" s="1"/>
  <c r="AP41" i="1"/>
  <c r="R41" i="1" s="1"/>
  <c r="AP43" i="1"/>
  <c r="R43" i="1" s="1"/>
  <c r="AP45" i="1"/>
  <c r="R45" i="1" s="1"/>
  <c r="AP29" i="1" l="1"/>
  <c r="R29" i="1" s="1"/>
  <c r="AP39" i="1"/>
  <c r="R39" i="1" s="1"/>
  <c r="AP44" i="1"/>
  <c r="R44" i="1" s="1"/>
  <c r="R17" i="1"/>
  <c r="Q29" i="1"/>
  <c r="AP33" i="1"/>
  <c r="Q28" i="1"/>
  <c r="AP36" i="1"/>
  <c r="AP34" i="1"/>
  <c r="AP30" i="1"/>
  <c r="AP27" i="1"/>
  <c r="R27" i="1" s="1"/>
  <c r="AP31" i="1"/>
  <c r="AP35" i="1"/>
  <c r="P21" i="1"/>
  <c r="Q43" i="1"/>
  <c r="Q32" i="1"/>
  <c r="Q40" i="1"/>
  <c r="Q45" i="1"/>
  <c r="Q41" i="1"/>
  <c r="Q37" i="1"/>
  <c r="Q42" i="1"/>
  <c r="Q38" i="1"/>
  <c r="Q44" i="1" l="1"/>
  <c r="Q39" i="1"/>
  <c r="R18" i="1"/>
  <c r="Q35" i="1"/>
  <c r="R35" i="1"/>
  <c r="Q34" i="1"/>
  <c r="R34" i="1"/>
  <c r="Q31" i="1"/>
  <c r="R31" i="1"/>
  <c r="Q36" i="1"/>
  <c r="R36" i="1"/>
  <c r="Q30" i="1"/>
  <c r="R30" i="1"/>
  <c r="Q33" i="1"/>
  <c r="R33" i="1"/>
  <c r="Q27" i="1"/>
  <c r="P22" i="1"/>
  <c r="U19" i="1"/>
  <c r="R19" i="1" l="1"/>
  <c r="R20" i="1" s="1"/>
  <c r="R21" i="1" s="1"/>
  <c r="R22" i="1" s="1"/>
  <c r="U21" i="1"/>
  <c r="V28" i="1"/>
  <c r="V36" i="1"/>
  <c r="V34" i="1"/>
  <c r="V32" i="1"/>
  <c r="V30" i="1"/>
  <c r="V27" i="1"/>
  <c r="V35" i="1"/>
  <c r="V33" i="1"/>
  <c r="V31" i="1"/>
  <c r="V29" i="1"/>
  <c r="U22" i="1"/>
  <c r="U13" i="1"/>
  <c r="U18" i="1"/>
  <c r="U16" i="1"/>
  <c r="U15" i="1"/>
  <c r="U14" i="1"/>
  <c r="U17" i="1"/>
  <c r="U20" i="1"/>
  <c r="W19" i="1" l="1"/>
  <c r="W15" i="1"/>
  <c r="W14" i="1"/>
  <c r="W20" i="1"/>
  <c r="W18" i="1"/>
  <c r="W21" i="1"/>
  <c r="V43" i="1"/>
  <c r="V38" i="1"/>
  <c r="V44" i="1"/>
  <c r="V40" i="1"/>
  <c r="V42" i="1"/>
  <c r="V45" i="1"/>
  <c r="V41" i="1"/>
  <c r="V37" i="1"/>
  <c r="U37" i="1" s="1"/>
  <c r="V39" i="1"/>
  <c r="U39" i="1" s="1"/>
  <c r="W13" i="1"/>
  <c r="W22" i="1"/>
  <c r="W16" i="1"/>
  <c r="W17" i="1"/>
  <c r="U28" i="1"/>
  <c r="P28" i="1" s="1"/>
  <c r="U29" i="1"/>
  <c r="P29" i="1" s="1"/>
  <c r="U31" i="1"/>
  <c r="P31" i="1" s="1"/>
  <c r="U35" i="1"/>
  <c r="P35" i="1" s="1"/>
  <c r="U30" i="1"/>
  <c r="P30" i="1" s="1"/>
  <c r="U34" i="1"/>
  <c r="P34" i="1" s="1"/>
  <c r="U33" i="1"/>
  <c r="P33" i="1" s="1"/>
  <c r="U27" i="1"/>
  <c r="P27" i="1" s="1"/>
  <c r="U32" i="1"/>
  <c r="P32" i="1" s="1"/>
  <c r="U36" i="1"/>
  <c r="P36" i="1" s="1"/>
  <c r="U42" i="1" l="1"/>
  <c r="P42" i="1" s="1"/>
  <c r="U43" i="1"/>
  <c r="P43" i="1" s="1"/>
  <c r="U44" i="1"/>
  <c r="P39" i="1"/>
  <c r="O39" i="1"/>
  <c r="U41" i="1"/>
  <c r="P44" i="1"/>
  <c r="O44" i="1"/>
  <c r="U45" i="1"/>
  <c r="U38" i="1"/>
  <c r="U40" i="1"/>
  <c r="P37" i="1"/>
  <c r="O37" i="1"/>
  <c r="O32" i="1"/>
  <c r="O35" i="1"/>
  <c r="O33" i="1"/>
  <c r="O31" i="1"/>
  <c r="O36" i="1"/>
  <c r="O34" i="1"/>
  <c r="O28" i="1"/>
  <c r="O29" i="1"/>
  <c r="O30" i="1"/>
  <c r="O27" i="1"/>
  <c r="O42" i="1" l="1"/>
  <c r="B42" i="1" s="1"/>
  <c r="O43" i="1"/>
  <c r="B43" i="1" s="1"/>
  <c r="P38" i="1"/>
  <c r="G47" i="1" s="1"/>
  <c r="O38" i="1"/>
  <c r="B38" i="1" s="1"/>
  <c r="P41" i="1"/>
  <c r="G50" i="1" s="1"/>
  <c r="O41" i="1"/>
  <c r="B41" i="1" s="1"/>
  <c r="P45" i="1"/>
  <c r="O45" i="1"/>
  <c r="P40" i="1"/>
  <c r="G49" i="1" s="1"/>
  <c r="O40" i="1"/>
  <c r="B40" i="1" s="1"/>
  <c r="G53" i="1"/>
  <c r="I47" i="1"/>
  <c r="G48" i="1"/>
  <c r="G52" i="1"/>
  <c r="B37" i="1"/>
  <c r="C50" i="1"/>
  <c r="B39" i="1"/>
  <c r="E47" i="1"/>
  <c r="H31" i="1"/>
  <c r="B45" i="1"/>
  <c r="B44" i="1"/>
  <c r="H33" i="1"/>
  <c r="E49" i="1"/>
  <c r="H28" i="1" l="1"/>
  <c r="H35" i="1"/>
  <c r="E48" i="1"/>
  <c r="H34" i="1"/>
  <c r="E50" i="1"/>
  <c r="G51" i="1"/>
  <c r="H29" i="1"/>
  <c r="H30" i="1"/>
  <c r="E53" i="1"/>
  <c r="E51" i="1"/>
  <c r="C52" i="1"/>
  <c r="E52" i="1"/>
  <c r="A47" i="1"/>
  <c r="B27" i="1"/>
  <c r="B34" i="1"/>
  <c r="C47" i="1"/>
  <c r="B36" i="1"/>
  <c r="C49" i="1"/>
  <c r="H42" i="1" l="1"/>
  <c r="B35" i="1"/>
  <c r="C48" i="1"/>
  <c r="A51" i="1"/>
  <c r="B28" i="1"/>
  <c r="A48" i="1"/>
  <c r="K48" i="1"/>
  <c r="C53" i="1"/>
  <c r="H32" i="1"/>
  <c r="C51" i="1"/>
  <c r="H39" i="1"/>
  <c r="B33" i="1"/>
  <c r="A53" i="1"/>
  <c r="H36" i="1"/>
  <c r="H27" i="1"/>
  <c r="H41" i="1"/>
  <c r="B29" i="1"/>
  <c r="H40" i="1"/>
  <c r="B32" i="1"/>
  <c r="H43" i="1"/>
  <c r="K49" i="1"/>
  <c r="I49" i="1"/>
  <c r="B30" i="1"/>
  <c r="H37" i="1"/>
  <c r="I48" i="1"/>
  <c r="I50" i="1" l="1"/>
  <c r="H44" i="1"/>
  <c r="A52" i="1"/>
  <c r="B31" i="1"/>
  <c r="I51" i="1"/>
  <c r="A50" i="1"/>
  <c r="I53" i="1"/>
  <c r="A49" i="1"/>
  <c r="I52" i="1"/>
  <c r="K47" i="1"/>
  <c r="H45" i="1"/>
  <c r="H38" i="1"/>
</calcChain>
</file>

<file path=xl/sharedStrings.xml><?xml version="1.0" encoding="utf-8"?>
<sst xmlns="http://schemas.openxmlformats.org/spreadsheetml/2006/main" count="125" uniqueCount="92">
  <si>
    <t>Min</t>
  </si>
  <si>
    <t>Max</t>
  </si>
  <si>
    <t>Laske. Merkitse välivaiheet! Muista laskujärjestys!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</si>
  <si>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</si>
  <si>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</si>
  <si>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</si>
  <si>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</si>
  <si>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</si>
  <si>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</si>
  <si>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</si>
  <si>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</si>
  <si>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</si>
  <si>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</si>
  <si>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</si>
  <si>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</si>
  <si>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</si>
  <si>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</si>
  <si>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</si>
  <si>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</si>
  <si>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</si>
  <si>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</si>
  <si>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</si>
  <si>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</si>
  <si>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Kerrottavia numeroita</t>
  </si>
  <si>
    <t>Yhteenlaskettavia numeroita</t>
  </si>
  <si>
    <t>Tulostuva alue alkaa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</si>
  <si>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</si>
  <si>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</si>
  <si>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</si>
  <si>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</si>
  <si>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</si>
  <si>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</si>
  <si>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</si>
  <si>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</si>
  <si>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</si>
  <si>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</si>
  <si>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</si>
  <si>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</si>
  <si>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</si>
  <si>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</si>
  <si>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</si>
  <si>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</si>
  <si>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</si>
  <si>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</si>
  <si>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Vastaukset:</t>
  </si>
  <si>
    <t>Tulosta vastaukset toisen sivun loppuun (0 = ei, 1 = kyllä)</t>
  </si>
  <si>
    <t>Arvottuja laskuvaihtoehtoja sarakkeeseen 1</t>
  </si>
  <si>
    <t>Lasku Sarake1</t>
  </si>
  <si>
    <t>Lasku Sarake2</t>
  </si>
  <si>
    <t>Vastaus</t>
  </si>
  <si>
    <t>Sivu 1.</t>
  </si>
  <si>
    <t>Sivu 2.</t>
  </si>
  <si>
    <t>Sarake 1</t>
  </si>
  <si>
    <t>Sarake2</t>
  </si>
  <si>
    <t>Sivu1</t>
  </si>
  <si>
    <t>Sivu2</t>
  </si>
  <si>
    <t>Tyyppi</t>
  </si>
  <si>
    <t>normi</t>
  </si>
  <si>
    <t>muokattu</t>
  </si>
  <si>
    <t>x</t>
  </si>
  <si>
    <t>Sar.1</t>
  </si>
  <si>
    <t>Sar.2</t>
  </si>
  <si>
    <t>Laskutyypit</t>
  </si>
  <si>
    <t>Arpa</t>
  </si>
  <si>
    <t>Yhtälö</t>
  </si>
  <si>
    <t>Versio</t>
  </si>
  <si>
    <t>Julkaistu</t>
  </si>
  <si>
    <t>Tulostuva alue loppuu</t>
  </si>
  <si>
    <r>
      <rPr>
        <b/>
        <sz val="11"/>
        <color theme="1"/>
        <rFont val="Calibri"/>
        <family val="2"/>
        <scheme val="minor"/>
      </rPr>
      <t>Mitä saat luvallani tehdä:</t>
    </r>
    <r>
      <rPr>
        <sz val="11"/>
        <color theme="1"/>
        <rFont val="Calibri"/>
        <family val="2"/>
        <scheme val="minor"/>
      </rPr>
      <t xml:space="preserve">
- Saat käyttää sovellusta omassa opetuksessasi ilman erillistä korvausta.
- Saat antaa tämän sovelluksen vastikkeetta toiselle opettajalle, jonka tunnet. (Jos kollegasi tarjoaa sinulle tästä hyvästä kahvit, on se kuitenkin ok.) Tämä jako-oikeus ei tarkoita kuitenkaan massajakamisia, heitä varten on seuraava kohta.
- Saat kertoa, mistä tämän latasit, jotta muutkin tätä tarvitsevat tämän löytävät.</t>
    </r>
  </si>
  <si>
    <r>
      <rPr>
        <b/>
        <sz val="11"/>
        <color theme="1"/>
        <rFont val="Calibri"/>
        <family val="2"/>
        <scheme val="minor"/>
      </rPr>
      <t>Mitä et saa tehdä:</t>
    </r>
    <r>
      <rPr>
        <sz val="11"/>
        <color theme="1"/>
        <rFont val="Calibri"/>
        <family val="2"/>
        <scheme val="minor"/>
      </rPr>
      <t xml:space="preserve">
- Ilman erillistä lupaa et saa liittää tätä sovellusta osaksi maksullista tai ilmaista oppimateriaalipakettia.
- Ilman erillistä lupaa et saa laittaa tätä yleiseen jakoon.</t>
    </r>
  </si>
  <si>
    <r>
      <rPr>
        <b/>
        <sz val="11"/>
        <color theme="1"/>
        <rFont val="Calibri"/>
        <family val="2"/>
        <scheme val="minor"/>
      </rPr>
      <t>Miksi tällaiset ehdot:</t>
    </r>
    <r>
      <rPr>
        <sz val="11"/>
        <color theme="1"/>
        <rFont val="Calibri"/>
        <family val="2"/>
        <scheme val="minor"/>
      </rPr>
      <t xml:space="preserve">
- Tämän systeemin tekemiseen on käytetty jonkin verran aikaa ja suklaata.
- Käytetty aika on omalla osallani säästynyt jo sillä, ettei minun ole enää tarvinnut yhtä paljon tehdä käsin monisteita tai muokata niitä tarpeen mukaan.
- Suklaata en tarvitse lisää, mutta haluan pitää itselläni oikeuden vaatia rahallista korvausta, jos joku oppimateriaalivalmistaja haluaa lisätä tämän sovelluksen jakamaansa oppimateriaaliin.
- Ajansäästön lisäksi uskon myös opetukseni parantuneen, kun olen voinut tarjota oppilailleni juuri heidän taitotasolleen sopivia tehtäviä. Ja toivon muidenkin saavan saman hyödyn.</t>
    </r>
  </si>
  <si>
    <t>Kertoimet</t>
  </si>
  <si>
    <t>Vekiotermit</t>
  </si>
  <si>
    <t>Itseisarvot</t>
  </si>
  <si>
    <t>Itseiarvot</t>
  </si>
  <si>
    <t>Kertoimet sivu1 ( &gt; 0 )</t>
  </si>
  <si>
    <t>Kertoimet sivu2 ( &gt; 0 )</t>
  </si>
  <si>
    <t>Vakiotermit sivu1 ( &gt; 0 )</t>
  </si>
  <si>
    <t>Vakiotermit sivu2 ( &gt; 0 )</t>
  </si>
  <si>
    <r>
      <rPr>
        <b/>
        <sz val="14"/>
        <color theme="1"/>
        <rFont val="Calibri"/>
        <family val="2"/>
        <scheme val="minor"/>
      </rPr>
      <t>Tällä saa tulostettua 38 sievennettävää kirjainlauseketta</t>
    </r>
    <r>
      <rPr>
        <sz val="11"/>
        <color theme="1"/>
        <rFont val="Calibri"/>
        <family val="2"/>
        <scheme val="minor"/>
      </rPr>
      <t xml:space="preserve">
Harmaalla pohjalla olevia kohtia voi muuttaa, jolloin lomake arpoo uudet yhtälöt.
Tarkempia lisenssiasioita ja tekijän yhteystiedot löytyvät lopusta tehtävien jälkeen.</t>
    </r>
  </si>
  <si>
    <t xml:space="preserve">  ax + bx</t>
  </si>
  <si>
    <t xml:space="preserve">  ax + bx + c</t>
  </si>
  <si>
    <t xml:space="preserve">  ax + c + bx</t>
  </si>
  <si>
    <t xml:space="preserve">  ax + c + bx + d</t>
  </si>
  <si>
    <t xml:space="preserve">  +(ax + bx)</t>
  </si>
  <si>
    <t xml:space="preserve">  −(ax + bx)</t>
  </si>
  <si>
    <t xml:space="preserve">  (ax + c) + (bx + d)</t>
  </si>
  <si>
    <t xml:space="preserve">  (ax + c) − (bx + d)</t>
  </si>
  <si>
    <t xml:space="preserve">  −(ax + c) + (bx + d)</t>
  </si>
  <si>
    <t xml:space="preserve">  −(ax + c) − (bx + d)</t>
  </si>
  <si>
    <t>1.2b</t>
  </si>
  <si>
    <r>
      <t xml:space="preserve">Tämän sovelman käyttöoikeudet:
</t>
    </r>
    <r>
      <rPr>
        <sz val="11"/>
        <color theme="1"/>
        <rFont val="Calibri"/>
        <family val="2"/>
        <scheme val="minor"/>
      </rPr>
      <t>Tekijänoikeudet tähän sovellukseen/tiedostoon omistaa Janne Koponen.
Tämä sovellus on ladattavissa osoitteesta https://peda.net/p/joykop/mm
Kysymyksiä ja palautetta voi laittaa Janne Koposelle (janne.koponen@tampere.fi)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</si>
</sst>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4" fillId="0" borderId="0" xfId="0" applyFont="1" applyFill="1" applyAlignment="1" applyProtection="1">
      <alignment horizontal="right" vertical="top"/>
      <protection hidden="1"/>
    </xf>
    <xf numFmtId="0" fontId="0" fillId="0" borderId="0" xfId="0" applyAlignment="1" applyProtection="1">
      <alignment vertical="top"/>
      <protection hidden="1"/>
    </xf>
    <xf numFmtId="0" fontId="6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right" vertical="top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vertical="top"/>
      <protection hidden="1"/>
    </xf>
    <xf numFmtId="0" fontId="0" fillId="0" borderId="0" xfId="0" applyFill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5" fillId="0" borderId="12" xfId="0" applyFont="1" applyBorder="1" applyAlignment="1" applyProtection="1">
      <alignment horizontal="left" vertical="top"/>
      <protection hidden="1"/>
    </xf>
    <xf numFmtId="0" fontId="5" fillId="0" borderId="0" xfId="0" applyFont="1" applyBorder="1" applyAlignment="1" applyProtection="1">
      <alignment horizontal="left" vertical="top"/>
      <protection hidden="1"/>
    </xf>
    <xf numFmtId="0" fontId="1" fillId="0" borderId="15" xfId="0" applyFont="1" applyFill="1" applyBorder="1" applyAlignment="1" applyProtection="1">
      <alignment horizontal="left" vertical="top" wrapText="1"/>
      <protection hidden="1"/>
    </xf>
    <xf numFmtId="0" fontId="1" fillId="0" borderId="16" xfId="0" applyFont="1" applyFill="1" applyBorder="1" applyAlignment="1" applyProtection="1">
      <alignment horizontal="left" vertical="top" wrapText="1"/>
      <protection hidden="1"/>
    </xf>
    <xf numFmtId="0" fontId="0" fillId="0" borderId="4" xfId="0" applyBorder="1" applyAlignment="1" applyProtection="1">
      <alignment vertical="top"/>
      <protection hidden="1"/>
    </xf>
    <xf numFmtId="0" fontId="0" fillId="0" borderId="0" xfId="0" applyBorder="1" applyAlignment="1" applyProtection="1">
      <alignment vertical="top"/>
      <protection hidden="1"/>
    </xf>
    <xf numFmtId="0" fontId="0" fillId="0" borderId="0" xfId="0" applyFont="1" applyBorder="1" applyAlignment="1" applyProtection="1">
      <alignment horizontal="right" vertical="top"/>
      <protection hidden="1"/>
    </xf>
    <xf numFmtId="0" fontId="5" fillId="0" borderId="18" xfId="0" applyFont="1" applyFill="1" applyBorder="1" applyAlignment="1" applyProtection="1">
      <alignment horizontal="left" vertical="top"/>
      <protection hidden="1"/>
    </xf>
    <xf numFmtId="0" fontId="5" fillId="0" borderId="19" xfId="0" applyFont="1" applyFill="1" applyBorder="1" applyAlignment="1" applyProtection="1">
      <alignment horizontal="left" vertical="top"/>
      <protection hidden="1"/>
    </xf>
    <xf numFmtId="0" fontId="5" fillId="0" borderId="20" xfId="0" applyFont="1" applyFill="1" applyBorder="1" applyAlignment="1" applyProtection="1">
      <alignment horizontal="left" vertical="top"/>
      <protection hidden="1"/>
    </xf>
    <xf numFmtId="0" fontId="5" fillId="0" borderId="4" xfId="0" applyFont="1" applyFill="1" applyBorder="1" applyAlignment="1" applyProtection="1">
      <alignment horizontal="left" vertical="top"/>
      <protection hidden="1"/>
    </xf>
    <xf numFmtId="0" fontId="5" fillId="0" borderId="0" xfId="0" applyFont="1" applyFill="1" applyBorder="1" applyAlignment="1" applyProtection="1">
      <alignment horizontal="left" vertical="top"/>
      <protection hidden="1"/>
    </xf>
    <xf numFmtId="0" fontId="5" fillId="0" borderId="5" xfId="0" applyFont="1" applyFill="1" applyBorder="1" applyAlignment="1" applyProtection="1">
      <alignment horizontal="left" vertical="top"/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9" xfId="0" applyFont="1" applyBorder="1" applyAlignment="1" applyProtection="1">
      <alignment horizontal="left" vertical="top"/>
      <protection hidden="1"/>
    </xf>
    <xf numFmtId="0" fontId="5" fillId="0" borderId="9" xfId="0" applyFont="1" applyBorder="1" applyAlignment="1" applyProtection="1">
      <alignment vertical="top"/>
      <protection hidden="1"/>
    </xf>
    <xf numFmtId="0" fontId="1" fillId="0" borderId="0" xfId="0" applyFont="1" applyAlignment="1" applyProtection="1">
      <alignment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0" xfId="0" applyAlignment="1" applyProtection="1">
      <alignment horizontal="center" vertical="top" wrapText="1"/>
      <protection hidden="1"/>
    </xf>
    <xf numFmtId="0" fontId="0" fillId="0" borderId="12" xfId="0" applyFont="1" applyBorder="1" applyAlignment="1" applyProtection="1">
      <alignment horizontal="right" vertical="top"/>
      <protection hidden="1"/>
    </xf>
    <xf numFmtId="0" fontId="5" fillId="0" borderId="0" xfId="0" applyFont="1" applyAlignment="1" applyProtection="1">
      <alignment horizontal="center" vertical="top"/>
      <protection hidden="1"/>
    </xf>
    <xf numFmtId="0" fontId="0" fillId="0" borderId="23" xfId="0" applyBorder="1" applyAlignment="1" applyProtection="1">
      <alignment vertical="top"/>
      <protection hidden="1"/>
    </xf>
    <xf numFmtId="0" fontId="0" fillId="0" borderId="24" xfId="0" applyBorder="1" applyAlignment="1" applyProtection="1">
      <alignment horizontal="center" vertical="top"/>
      <protection hidden="1"/>
    </xf>
    <xf numFmtId="0" fontId="3" fillId="4" borderId="6" xfId="0" applyFont="1" applyFill="1" applyBorder="1" applyAlignment="1" applyProtection="1">
      <alignment vertical="top"/>
      <protection hidden="1"/>
    </xf>
    <xf numFmtId="0" fontId="3" fillId="4" borderId="7" xfId="0" applyFont="1" applyFill="1" applyBorder="1" applyAlignment="1" applyProtection="1">
      <alignment vertical="top"/>
      <protection hidden="1"/>
    </xf>
    <xf numFmtId="0" fontId="3" fillId="4" borderId="8" xfId="0" applyFont="1" applyFill="1" applyBorder="1" applyAlignment="1" applyProtection="1">
      <alignment vertical="top"/>
      <protection hidden="1"/>
    </xf>
    <xf numFmtId="0" fontId="5" fillId="0" borderId="0" xfId="0" applyFont="1" applyFill="1" applyBorder="1" applyAlignment="1" applyProtection="1">
      <alignment horizontal="center" vertical="top"/>
      <protection hidden="1"/>
    </xf>
    <xf numFmtId="0" fontId="5" fillId="2" borderId="0" xfId="0" applyFont="1" applyFill="1" applyAlignment="1" applyProtection="1">
      <alignment vertical="top"/>
      <protection hidden="1"/>
    </xf>
    <xf numFmtId="0" fontId="5" fillId="3" borderId="0" xfId="0" applyFont="1" applyFill="1" applyAlignment="1" applyProtection="1">
      <alignment vertical="top"/>
      <protection hidden="1"/>
    </xf>
    <xf numFmtId="0" fontId="0" fillId="0" borderId="1" xfId="0" applyBorder="1" applyAlignment="1" applyProtection="1">
      <alignment vertical="top"/>
      <protection hidden="1"/>
    </xf>
    <xf numFmtId="0" fontId="0" fillId="0" borderId="2" xfId="0" applyFont="1" applyBorder="1" applyAlignment="1" applyProtection="1">
      <alignment vertical="top"/>
      <protection hidden="1"/>
    </xf>
    <xf numFmtId="0" fontId="0" fillId="0" borderId="2" xfId="0" applyFont="1" applyBorder="1" applyAlignment="1" applyProtection="1">
      <alignment horizontal="right" vertical="top"/>
      <protection hidden="1"/>
    </xf>
    <xf numFmtId="0" fontId="0" fillId="0" borderId="2" xfId="0" applyFont="1" applyFill="1" applyBorder="1" applyAlignment="1" applyProtection="1">
      <alignment horizontal="left" vertical="top"/>
      <protection hidden="1"/>
    </xf>
    <xf numFmtId="0" fontId="0" fillId="0" borderId="0" xfId="0" applyBorder="1" applyAlignment="1" applyProtection="1">
      <alignment vertical="top"/>
      <protection hidden="1"/>
    </xf>
    <xf numFmtId="0" fontId="0" fillId="0" borderId="0" xfId="0" applyFont="1" applyBorder="1" applyAlignment="1" applyProtection="1">
      <alignment vertical="top"/>
      <protection hidden="1"/>
    </xf>
    <xf numFmtId="0" fontId="0" fillId="0" borderId="0" xfId="0" applyFont="1" applyBorder="1" applyAlignment="1" applyProtection="1">
      <alignment vertical="top" wrapText="1"/>
      <protection hidden="1"/>
    </xf>
    <xf numFmtId="0" fontId="8" fillId="5" borderId="0" xfId="0" applyFont="1" applyFill="1" applyBorder="1" applyAlignment="1" applyProtection="1">
      <alignment vertical="top"/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0" fillId="6" borderId="0" xfId="0" applyFont="1" applyFill="1" applyBorder="1" applyAlignment="1" applyProtection="1">
      <alignment horizontal="left" vertical="top"/>
      <protection hidden="1"/>
    </xf>
    <xf numFmtId="0" fontId="0" fillId="6" borderId="13" xfId="0" applyFont="1" applyFill="1" applyBorder="1" applyAlignment="1" applyProtection="1">
      <alignment horizontal="left" vertical="top"/>
      <protection hidden="1"/>
    </xf>
    <xf numFmtId="0" fontId="0" fillId="6" borderId="5" xfId="0" applyFont="1" applyFill="1" applyBorder="1" applyAlignment="1" applyProtection="1">
      <alignment horizontal="left" vertical="top"/>
      <protection hidden="1"/>
    </xf>
    <xf numFmtId="0" fontId="0" fillId="6" borderId="3" xfId="0" applyNumberFormat="1" applyFont="1" applyFill="1" applyBorder="1" applyAlignment="1" applyProtection="1">
      <alignment horizontal="left" vertical="top"/>
      <protection hidden="1"/>
    </xf>
    <xf numFmtId="14" fontId="0" fillId="0" borderId="0" xfId="0" applyNumberFormat="1" applyBorder="1" applyAlignment="1" applyProtection="1">
      <alignment horizontal="left" vertical="top"/>
      <protection hidden="1"/>
    </xf>
    <xf numFmtId="0" fontId="0" fillId="0" borderId="0" xfId="0" applyBorder="1" applyAlignment="1" applyProtection="1">
      <alignment horizontal="left" vertical="top" wrapText="1"/>
      <protection hidden="1"/>
    </xf>
    <xf numFmtId="0" fontId="0" fillId="0" borderId="27" xfId="0" applyBorder="1" applyAlignment="1" applyProtection="1">
      <alignment vertical="top"/>
      <protection hidden="1"/>
    </xf>
    <xf numFmtId="0" fontId="0" fillId="0" borderId="28" xfId="0" applyBorder="1" applyAlignment="1" applyProtection="1">
      <alignment vertical="top"/>
      <protection hidden="1"/>
    </xf>
    <xf numFmtId="0" fontId="0" fillId="0" borderId="28" xfId="0" applyBorder="1" applyAlignment="1" applyProtection="1">
      <alignment horizontal="left" vertical="top"/>
      <protection hidden="1"/>
    </xf>
    <xf numFmtId="0" fontId="0" fillId="0" borderId="29" xfId="0" applyBorder="1" applyAlignment="1" applyProtection="1">
      <alignment vertical="top"/>
      <protection hidden="1"/>
    </xf>
    <xf numFmtId="0" fontId="0" fillId="0" borderId="27" xfId="0" quotePrefix="1" applyBorder="1" applyAlignment="1" applyProtection="1">
      <alignment vertical="top"/>
      <protection hidden="1"/>
    </xf>
    <xf numFmtId="0" fontId="0" fillId="0" borderId="0" xfId="0" applyFill="1" applyProtection="1">
      <protection hidden="1"/>
    </xf>
    <xf numFmtId="0" fontId="5" fillId="0" borderId="0" xfId="0" applyFont="1" applyFill="1" applyAlignment="1" applyProtection="1">
      <alignment vertical="top"/>
      <protection hidden="1"/>
    </xf>
    <xf numFmtId="0" fontId="0" fillId="0" borderId="0" xfId="0" applyFill="1" applyAlignment="1" applyProtection="1">
      <alignment vertical="top"/>
      <protection hidden="1"/>
    </xf>
    <xf numFmtId="0" fontId="8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vertical="top"/>
      <protection hidden="1"/>
    </xf>
    <xf numFmtId="0" fontId="0" fillId="0" borderId="0" xfId="0" applyFont="1" applyFill="1" applyBorder="1" applyAlignment="1" applyProtection="1">
      <alignment vertical="top"/>
      <protection hidden="1"/>
    </xf>
    <xf numFmtId="0" fontId="0" fillId="0" borderId="0" xfId="0" applyFont="1" applyFill="1" applyBorder="1" applyAlignment="1" applyProtection="1">
      <alignment vertical="top" wrapText="1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0" fillId="0" borderId="6" xfId="0" applyBorder="1" applyAlignment="1" applyProtection="1">
      <alignment vertical="top"/>
      <protection hidden="1"/>
    </xf>
    <xf numFmtId="0" fontId="0" fillId="0" borderId="7" xfId="0" applyFont="1" applyBorder="1" applyAlignment="1" applyProtection="1">
      <alignment vertical="top"/>
      <protection hidden="1"/>
    </xf>
    <xf numFmtId="0" fontId="0" fillId="0" borderId="30" xfId="0" applyFont="1" applyBorder="1" applyAlignment="1" applyProtection="1">
      <alignment horizontal="right" vertical="top"/>
      <protection hidden="1"/>
    </xf>
    <xf numFmtId="0" fontId="0" fillId="6" borderId="7" xfId="0" applyFont="1" applyFill="1" applyBorder="1" applyAlignment="1" applyProtection="1">
      <alignment horizontal="left" vertical="top"/>
      <protection hidden="1"/>
    </xf>
    <xf numFmtId="0" fontId="0" fillId="0" borderId="7" xfId="0" applyFont="1" applyBorder="1" applyAlignment="1" applyProtection="1">
      <alignment horizontal="right" vertical="top"/>
      <protection hidden="1"/>
    </xf>
    <xf numFmtId="0" fontId="0" fillId="6" borderId="31" xfId="0" applyFont="1" applyFill="1" applyBorder="1" applyAlignment="1" applyProtection="1">
      <alignment horizontal="left" vertical="top"/>
      <protection hidden="1"/>
    </xf>
    <xf numFmtId="0" fontId="0" fillId="6" borderId="8" xfId="0" applyFont="1" applyFill="1" applyBorder="1" applyAlignment="1" applyProtection="1">
      <alignment horizontal="left" vertical="top"/>
      <protection hidden="1"/>
    </xf>
    <xf numFmtId="0" fontId="0" fillId="0" borderId="1" xfId="0" applyBorder="1" applyAlignment="1" applyProtection="1">
      <alignment horizontal="left" vertical="top" wrapText="1"/>
      <protection hidden="1"/>
    </xf>
    <xf numFmtId="0" fontId="0" fillId="0" borderId="2" xfId="0" applyBorder="1" applyAlignment="1" applyProtection="1">
      <alignment horizontal="left" vertical="top" wrapText="1"/>
      <protection hidden="1"/>
    </xf>
    <xf numFmtId="0" fontId="1" fillId="0" borderId="10" xfId="0" applyFont="1" applyBorder="1" applyAlignment="1" applyProtection="1">
      <alignment vertical="top"/>
      <protection hidden="1"/>
    </xf>
    <xf numFmtId="0" fontId="1" fillId="0" borderId="11" xfId="0" applyFont="1" applyBorder="1" applyAlignment="1" applyProtection="1">
      <alignment vertical="top"/>
      <protection hidden="1"/>
    </xf>
    <xf numFmtId="0" fontId="0" fillId="0" borderId="20" xfId="0" applyBorder="1" applyAlignment="1" applyProtection="1">
      <alignment vertical="top"/>
      <protection hidden="1"/>
    </xf>
    <xf numFmtId="0" fontId="0" fillId="0" borderId="32" xfId="0" applyBorder="1" applyAlignment="1" applyProtection="1">
      <alignment vertical="top"/>
      <protection hidden="1"/>
    </xf>
    <xf numFmtId="0" fontId="0" fillId="0" borderId="32" xfId="0" applyBorder="1" applyAlignment="1" applyProtection="1">
      <alignment horizontal="left" vertical="top"/>
      <protection hidden="1"/>
    </xf>
    <xf numFmtId="0" fontId="0" fillId="0" borderId="33" xfId="0" applyBorder="1" applyAlignment="1" applyProtection="1">
      <alignment vertical="top"/>
      <protection hidden="1"/>
    </xf>
    <xf numFmtId="0" fontId="0" fillId="0" borderId="34" xfId="0" applyBorder="1" applyAlignment="1" applyProtection="1">
      <alignment vertical="top"/>
      <protection hidden="1"/>
    </xf>
    <xf numFmtId="0" fontId="0" fillId="7" borderId="0" xfId="0" applyFill="1" applyBorder="1" applyAlignment="1" applyProtection="1">
      <alignment vertical="top" wrapText="1"/>
      <protection hidden="1"/>
    </xf>
    <xf numFmtId="0" fontId="0" fillId="7" borderId="0" xfId="0" applyFill="1" applyProtection="1">
      <protection hidden="1"/>
    </xf>
    <xf numFmtId="0" fontId="5" fillId="7" borderId="0" xfId="0" applyFont="1" applyFill="1" applyAlignment="1" applyProtection="1">
      <alignment vertical="top"/>
      <protection hidden="1"/>
    </xf>
    <xf numFmtId="0" fontId="5" fillId="7" borderId="0" xfId="0" applyFont="1" applyFill="1" applyBorder="1" applyAlignment="1" applyProtection="1">
      <alignment vertical="top"/>
      <protection hidden="1"/>
    </xf>
    <xf numFmtId="0" fontId="0" fillId="7" borderId="0" xfId="0" applyFill="1" applyAlignment="1" applyProtection="1">
      <alignment vertical="top"/>
      <protection hidden="1"/>
    </xf>
    <xf numFmtId="0" fontId="0" fillId="7" borderId="0" xfId="0" applyFill="1" applyAlignment="1" applyProtection="1">
      <alignment horizontal="center" vertical="top"/>
      <protection hidden="1"/>
    </xf>
    <xf numFmtId="16" fontId="0" fillId="0" borderId="0" xfId="0" quotePrefix="1" applyNumberFormat="1" applyBorder="1" applyAlignment="1" applyProtection="1">
      <alignment vertical="top"/>
      <protection hidden="1"/>
    </xf>
    <xf numFmtId="0" fontId="0" fillId="6" borderId="14" xfId="0" applyFill="1" applyBorder="1" applyAlignment="1" applyProtection="1">
      <alignment horizontal="center" vertical="top" wrapText="1"/>
      <protection hidden="1"/>
    </xf>
    <xf numFmtId="0" fontId="0" fillId="6" borderId="17" xfId="0" applyFill="1" applyBorder="1" applyAlignment="1" applyProtection="1">
      <alignment horizontal="center" vertical="top" wrapText="1"/>
      <protection hidden="1"/>
    </xf>
    <xf numFmtId="0" fontId="5" fillId="6" borderId="14" xfId="0" applyFont="1" applyFill="1" applyBorder="1" applyAlignment="1" applyProtection="1">
      <alignment horizontal="center" vertical="top"/>
      <protection hidden="1"/>
    </xf>
    <xf numFmtId="0" fontId="5" fillId="6" borderId="17" xfId="0" applyFont="1" applyFill="1" applyBorder="1" applyAlignment="1" applyProtection="1">
      <alignment horizontal="center" vertical="top"/>
      <protection hidden="1"/>
    </xf>
    <xf numFmtId="0" fontId="5" fillId="6" borderId="21" xfId="0" applyFont="1" applyFill="1" applyBorder="1" applyAlignment="1" applyProtection="1">
      <alignment horizontal="center" vertical="top"/>
      <protection hidden="1"/>
    </xf>
    <xf numFmtId="0" fontId="5" fillId="6" borderId="22" xfId="0" applyFont="1" applyFill="1" applyBorder="1" applyAlignment="1" applyProtection="1">
      <alignment horizontal="center" vertical="top"/>
      <protection hidden="1"/>
    </xf>
    <xf numFmtId="0" fontId="0" fillId="0" borderId="14" xfId="0" applyFont="1" applyBorder="1" applyAlignment="1" applyProtection="1">
      <alignment horizontal="left" vertical="top" wrapText="1"/>
      <protection hidden="1"/>
    </xf>
    <xf numFmtId="0" fontId="8" fillId="5" borderId="14" xfId="0" applyFont="1" applyFill="1" applyBorder="1" applyAlignment="1" applyProtection="1">
      <alignment horizontal="center" vertical="top"/>
      <protection hidden="1"/>
    </xf>
    <xf numFmtId="0" fontId="3" fillId="0" borderId="14" xfId="0" applyFont="1" applyBorder="1" applyAlignment="1" applyProtection="1">
      <alignment horizontal="left" vertical="top" wrapText="1"/>
      <protection hidden="1"/>
    </xf>
    <xf numFmtId="0" fontId="0" fillId="0" borderId="1" xfId="0" applyBorder="1" applyAlignment="1" applyProtection="1">
      <alignment horizontal="left" vertical="top" wrapText="1"/>
      <protection hidden="1"/>
    </xf>
    <xf numFmtId="0" fontId="0" fillId="0" borderId="2" xfId="0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horizontal="left" vertical="top" wrapText="1"/>
      <protection hidden="1"/>
    </xf>
    <xf numFmtId="0" fontId="1" fillId="0" borderId="25" xfId="0" applyFont="1" applyBorder="1" applyAlignment="1" applyProtection="1">
      <alignment horizontal="center" vertical="top" wrapText="1"/>
      <protection hidden="1"/>
    </xf>
    <xf numFmtId="0" fontId="1" fillId="0" borderId="2" xfId="0" applyFont="1" applyBorder="1" applyAlignment="1" applyProtection="1">
      <alignment horizontal="center" vertical="top" wrapText="1"/>
      <protection hidden="1"/>
    </xf>
    <xf numFmtId="0" fontId="1" fillId="0" borderId="26" xfId="0" applyFont="1" applyBorder="1" applyAlignment="1" applyProtection="1">
      <alignment horizontal="center" vertical="top" wrapText="1"/>
      <protection hidden="1"/>
    </xf>
    <xf numFmtId="0" fontId="1" fillId="0" borderId="3" xfId="0" applyFont="1" applyBorder="1" applyAlignment="1" applyProtection="1">
      <alignment horizontal="center" vertical="top" wrapText="1"/>
      <protection hidden="1"/>
    </xf>
    <xf numFmtId="14" fontId="0" fillId="0" borderId="0" xfId="0" applyNumberFormat="1" applyBorder="1" applyAlignment="1" applyProtection="1">
      <alignment horizontal="left" vertical="top"/>
      <protection hidden="1"/>
    </xf>
    <xf numFmtId="0" fontId="1" fillId="0" borderId="1" xfId="0" applyFont="1" applyBorder="1" applyAlignment="1" applyProtection="1">
      <alignment horizontal="center" vertical="top"/>
      <protection hidden="1"/>
    </xf>
    <xf numFmtId="0" fontId="1" fillId="0" borderId="26" xfId="0" applyFont="1" applyBorder="1" applyAlignment="1" applyProtection="1">
      <alignment horizontal="center" vertical="top"/>
      <protection hidden="1"/>
    </xf>
    <xf numFmtId="0" fontId="1" fillId="0" borderId="25" xfId="0" applyFont="1" applyFill="1" applyBorder="1" applyAlignment="1" applyProtection="1">
      <alignment horizontal="center" vertical="top"/>
      <protection hidden="1"/>
    </xf>
    <xf numFmtId="0" fontId="1" fillId="0" borderId="3" xfId="0" applyFont="1" applyFill="1" applyBorder="1" applyAlignment="1" applyProtection="1">
      <alignment horizontal="center" vertical="top"/>
      <protection hidden="1"/>
    </xf>
  </cellXfs>
  <cellStyles count="1">
    <cellStyle name="Normaali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74"/>
  <sheetViews>
    <sheetView showGridLines="0" tabSelected="1" view="pageLayout" zoomScaleNormal="100" workbookViewId="0">
      <selection activeCell="A56" sqref="A56:L56"/>
    </sheetView>
  </sheetViews>
  <sheetFormatPr defaultRowHeight="15" x14ac:dyDescent="0.25"/>
  <cols>
    <col min="1" max="1" width="5.140625" style="30" customWidth="1"/>
    <col min="2" max="3" width="7.42578125" style="4" customWidth="1"/>
    <col min="4" max="4" width="9.28515625" style="4" customWidth="1"/>
    <col min="5" max="5" width="8.7109375" style="4" customWidth="1"/>
    <col min="6" max="6" width="6.7109375" style="4" customWidth="1"/>
    <col min="7" max="7" width="6.5703125" style="4" customWidth="1"/>
    <col min="8" max="8" width="7.42578125" style="30" customWidth="1"/>
    <col min="9" max="12" width="7.42578125" style="4" customWidth="1"/>
    <col min="13" max="13" width="9.140625" style="10"/>
    <col min="14" max="14" width="9.140625" style="68" hidden="1" customWidth="1"/>
    <col min="15" max="15" width="23.85546875" style="10" hidden="1" customWidth="1"/>
    <col min="16" max="16" width="14.85546875" style="36" hidden="1" customWidth="1"/>
    <col min="17" max="17" width="14.140625" style="10" hidden="1" customWidth="1"/>
    <col min="18" max="18" width="14.140625" style="36" hidden="1" customWidth="1"/>
    <col min="19" max="19" width="14.140625" style="10" hidden="1" customWidth="1"/>
    <col min="20" max="20" width="10.140625" style="12" hidden="1" customWidth="1"/>
    <col min="21" max="21" width="12.85546875" style="12" hidden="1" customWidth="1"/>
    <col min="22" max="22" width="12.28515625" style="12" hidden="1" customWidth="1"/>
    <col min="23" max="25" width="15.140625" style="12" hidden="1" customWidth="1"/>
    <col min="26" max="26" width="18.85546875" style="12" hidden="1" customWidth="1"/>
    <col min="27" max="28" width="15.140625" style="12" hidden="1" customWidth="1"/>
    <col min="29" max="29" width="23.28515625" style="12" hidden="1" customWidth="1"/>
    <col min="30" max="30" width="24.28515625" style="12" hidden="1" customWidth="1"/>
    <col min="31" max="31" width="24" style="12" hidden="1" customWidth="1"/>
    <col min="32" max="32" width="24.42578125" style="12" hidden="1" customWidth="1"/>
    <col min="33" max="40" width="9.140625" style="12" hidden="1" customWidth="1"/>
    <col min="41" max="41" width="9.140625" style="10" hidden="1" customWidth="1"/>
    <col min="42" max="42" width="9.140625" style="4" hidden="1" customWidth="1"/>
    <col min="43" max="43" width="13" style="4" hidden="1" customWidth="1"/>
    <col min="44" max="44" width="11" style="4" hidden="1" customWidth="1"/>
    <col min="45" max="49" width="11.140625" style="4" hidden="1" customWidth="1"/>
    <col min="50" max="52" width="13.7109375" style="4" hidden="1" customWidth="1"/>
    <col min="53" max="53" width="20.42578125" style="4" hidden="1" customWidth="1"/>
    <col min="54" max="70" width="9.140625" style="4" hidden="1" customWidth="1"/>
    <col min="71" max="71" width="0" style="4" hidden="1" customWidth="1"/>
    <col min="72" max="16384" width="9.140625" style="4"/>
  </cols>
  <sheetData>
    <row r="1" spans="1:75" ht="54.75" customHeight="1" thickBot="1" x14ac:dyDescent="0.3">
      <c r="A1" s="107" t="s">
        <v>79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9"/>
      <c r="M1" s="91"/>
      <c r="N1" s="67"/>
      <c r="O1" s="33"/>
      <c r="P1" s="34"/>
      <c r="Q1" s="33"/>
      <c r="R1" s="34"/>
      <c r="S1" s="33"/>
      <c r="BL1" s="32"/>
      <c r="BM1" s="32"/>
      <c r="BN1" s="32"/>
      <c r="BO1" s="32"/>
      <c r="BP1" s="32"/>
      <c r="BS1" s="32"/>
      <c r="BT1" s="32"/>
      <c r="BU1" s="32"/>
      <c r="BV1" s="32"/>
      <c r="BW1" s="32"/>
    </row>
    <row r="2" spans="1:75" ht="16.5" customHeight="1" x14ac:dyDescent="0.25">
      <c r="A2" s="74" t="s">
        <v>65</v>
      </c>
      <c r="B2" s="49"/>
      <c r="C2" s="97" t="s">
        <v>90</v>
      </c>
      <c r="D2" s="61"/>
      <c r="E2" s="61"/>
      <c r="F2" s="61"/>
      <c r="G2" s="61"/>
      <c r="H2" s="61"/>
      <c r="I2" s="61"/>
      <c r="J2" s="61"/>
      <c r="K2" s="61"/>
      <c r="L2" s="61"/>
      <c r="M2" s="92"/>
      <c r="N2" s="67"/>
      <c r="O2" s="33"/>
      <c r="P2" s="34"/>
      <c r="Q2" s="33"/>
      <c r="R2" s="34"/>
      <c r="S2" s="33"/>
      <c r="BL2" s="32"/>
      <c r="BM2" s="32"/>
      <c r="BN2" s="32"/>
      <c r="BO2" s="32"/>
      <c r="BP2" s="32"/>
      <c r="BS2" s="32"/>
      <c r="BT2" s="32"/>
      <c r="BU2" s="32"/>
      <c r="BV2" s="32"/>
      <c r="BW2" s="32"/>
    </row>
    <row r="3" spans="1:75" ht="16.5" customHeight="1" x14ac:dyDescent="0.25">
      <c r="A3" s="74" t="s">
        <v>66</v>
      </c>
      <c r="B3" s="49"/>
      <c r="C3" s="114">
        <v>41556</v>
      </c>
      <c r="D3" s="114"/>
      <c r="E3" s="61"/>
      <c r="F3" s="61"/>
      <c r="G3" s="61"/>
      <c r="H3" s="61"/>
      <c r="I3" s="61"/>
      <c r="J3" s="61"/>
      <c r="K3" s="61"/>
      <c r="L3" s="61"/>
      <c r="M3" s="92"/>
      <c r="N3" s="67"/>
      <c r="O3" s="33"/>
      <c r="P3" s="34"/>
      <c r="Q3" s="33"/>
      <c r="R3" s="34"/>
      <c r="S3" s="33"/>
      <c r="BL3" s="32"/>
      <c r="BM3" s="32"/>
      <c r="BN3" s="32"/>
      <c r="BO3" s="32"/>
      <c r="BP3" s="32"/>
      <c r="BS3" s="32"/>
      <c r="BT3" s="32"/>
      <c r="BU3" s="32"/>
      <c r="BV3" s="32"/>
      <c r="BW3" s="32"/>
    </row>
    <row r="4" spans="1:75" ht="16.5" customHeight="1" thickBot="1" x14ac:dyDescent="0.3">
      <c r="A4" s="74"/>
      <c r="B4" s="49"/>
      <c r="C4" s="60"/>
      <c r="D4" s="60"/>
      <c r="E4" s="61"/>
      <c r="F4" s="61"/>
      <c r="G4" s="61"/>
      <c r="H4" s="61"/>
      <c r="I4" s="61"/>
      <c r="J4" s="61"/>
      <c r="K4" s="61"/>
      <c r="L4" s="61"/>
      <c r="M4" s="92"/>
      <c r="N4" s="67"/>
      <c r="O4" s="33"/>
      <c r="P4" s="34"/>
      <c r="Q4" s="33"/>
      <c r="R4" s="34"/>
      <c r="S4" s="33"/>
      <c r="BL4" s="32"/>
      <c r="BM4" s="32"/>
      <c r="BN4" s="32"/>
      <c r="BO4" s="32"/>
      <c r="BP4" s="32"/>
      <c r="BS4" s="32"/>
      <c r="BT4" s="32"/>
      <c r="BU4" s="32"/>
      <c r="BV4" s="32"/>
      <c r="BW4" s="32"/>
    </row>
    <row r="5" spans="1:75" ht="15.75" customHeight="1" thickBot="1" x14ac:dyDescent="0.3">
      <c r="A5" s="82"/>
      <c r="B5" s="83"/>
      <c r="C5" s="83"/>
      <c r="D5" s="83"/>
      <c r="E5" s="110" t="s">
        <v>52</v>
      </c>
      <c r="F5" s="111"/>
      <c r="G5" s="111"/>
      <c r="H5" s="112"/>
      <c r="I5" s="110" t="s">
        <v>53</v>
      </c>
      <c r="J5" s="111"/>
      <c r="K5" s="111"/>
      <c r="L5" s="113"/>
      <c r="M5" s="93"/>
      <c r="O5" s="33"/>
      <c r="P5" s="34"/>
      <c r="Q5" s="33"/>
      <c r="R5" s="34"/>
      <c r="S5" s="33"/>
      <c r="BL5" s="32"/>
      <c r="BM5" s="32"/>
      <c r="BN5" s="32"/>
      <c r="BO5" s="32"/>
      <c r="BP5" s="32"/>
      <c r="BS5" s="32"/>
      <c r="BT5" s="32"/>
      <c r="BU5" s="32"/>
      <c r="BV5" s="32"/>
      <c r="BW5" s="32"/>
    </row>
    <row r="6" spans="1:75" x14ac:dyDescent="0.25">
      <c r="A6" s="17" t="s">
        <v>75</v>
      </c>
      <c r="B6" s="50"/>
      <c r="C6" s="50"/>
      <c r="D6" s="50"/>
      <c r="E6" s="35" t="s">
        <v>0</v>
      </c>
      <c r="F6" s="56">
        <v>1</v>
      </c>
      <c r="G6" s="19" t="s">
        <v>1</v>
      </c>
      <c r="H6" s="57">
        <v>10</v>
      </c>
      <c r="I6" s="35" t="s">
        <v>0</v>
      </c>
      <c r="J6" s="56">
        <v>1</v>
      </c>
      <c r="K6" s="19" t="s">
        <v>1</v>
      </c>
      <c r="L6" s="58">
        <v>10</v>
      </c>
      <c r="M6" s="93"/>
    </row>
    <row r="7" spans="1:75" ht="15.75" thickBot="1" x14ac:dyDescent="0.3">
      <c r="A7" s="75" t="s">
        <v>76</v>
      </c>
      <c r="B7" s="76"/>
      <c r="C7" s="76"/>
      <c r="D7" s="76"/>
      <c r="E7" s="77" t="s">
        <v>0</v>
      </c>
      <c r="F7" s="78">
        <v>1</v>
      </c>
      <c r="G7" s="79" t="s">
        <v>1</v>
      </c>
      <c r="H7" s="80">
        <v>10</v>
      </c>
      <c r="I7" s="77" t="s">
        <v>0</v>
      </c>
      <c r="J7" s="78">
        <v>1</v>
      </c>
      <c r="K7" s="79" t="s">
        <v>1</v>
      </c>
      <c r="L7" s="81">
        <v>10</v>
      </c>
      <c r="M7" s="93"/>
    </row>
    <row r="8" spans="1:75" x14ac:dyDescent="0.25">
      <c r="A8" s="17" t="s">
        <v>77</v>
      </c>
      <c r="B8" s="50"/>
      <c r="C8" s="50"/>
      <c r="D8" s="50"/>
      <c r="E8" s="35" t="s">
        <v>0</v>
      </c>
      <c r="F8" s="56">
        <v>1</v>
      </c>
      <c r="G8" s="19" t="s">
        <v>1</v>
      </c>
      <c r="H8" s="57">
        <v>20</v>
      </c>
      <c r="I8" s="35" t="s">
        <v>0</v>
      </c>
      <c r="J8" s="56">
        <v>1</v>
      </c>
      <c r="K8" s="19" t="s">
        <v>1</v>
      </c>
      <c r="L8" s="58">
        <v>20</v>
      </c>
      <c r="M8" s="93"/>
    </row>
    <row r="9" spans="1:75" ht="15.75" thickBot="1" x14ac:dyDescent="0.3">
      <c r="A9" s="75" t="s">
        <v>78</v>
      </c>
      <c r="B9" s="76"/>
      <c r="C9" s="76"/>
      <c r="D9" s="76"/>
      <c r="E9" s="77" t="s">
        <v>0</v>
      </c>
      <c r="F9" s="78">
        <v>1</v>
      </c>
      <c r="G9" s="79" t="s">
        <v>1</v>
      </c>
      <c r="H9" s="80">
        <v>30</v>
      </c>
      <c r="I9" s="77" t="s">
        <v>0</v>
      </c>
      <c r="J9" s="78">
        <v>1</v>
      </c>
      <c r="K9" s="79" t="s">
        <v>1</v>
      </c>
      <c r="L9" s="81">
        <v>40</v>
      </c>
      <c r="M9" s="93"/>
    </row>
    <row r="10" spans="1:75" ht="15.75" thickBot="1" x14ac:dyDescent="0.3">
      <c r="A10" s="49"/>
      <c r="B10" s="50"/>
      <c r="C10" s="50"/>
      <c r="D10" s="50"/>
      <c r="E10"/>
      <c r="F10"/>
      <c r="G10"/>
      <c r="H10"/>
      <c r="I10"/>
      <c r="J10"/>
      <c r="K10"/>
      <c r="L10"/>
      <c r="M10" s="93"/>
    </row>
    <row r="11" spans="1:75" ht="15.75" thickBot="1" x14ac:dyDescent="0.3">
      <c r="A11" s="4"/>
      <c r="B11" s="115" t="s">
        <v>54</v>
      </c>
      <c r="C11" s="116"/>
      <c r="D11" s="117" t="s">
        <v>55</v>
      </c>
      <c r="E11" s="118"/>
      <c r="H11" s="4"/>
      <c r="L11" s="49"/>
      <c r="M11" s="94"/>
      <c r="W11" s="4"/>
      <c r="AG11" s="4"/>
      <c r="AK11" s="4"/>
    </row>
    <row r="12" spans="1:75" ht="15.75" thickBot="1" x14ac:dyDescent="0.3">
      <c r="A12" s="37"/>
      <c r="B12" s="15" t="s">
        <v>60</v>
      </c>
      <c r="C12" s="15" t="s">
        <v>61</v>
      </c>
      <c r="D12" s="15" t="s">
        <v>60</v>
      </c>
      <c r="E12" s="16" t="s">
        <v>61</v>
      </c>
      <c r="F12" s="84" t="s">
        <v>62</v>
      </c>
      <c r="G12" s="85"/>
      <c r="H12" s="86"/>
      <c r="M12" s="95"/>
      <c r="N12" s="69"/>
      <c r="O12" s="4"/>
      <c r="P12" s="11" t="s">
        <v>56</v>
      </c>
      <c r="Q12" s="32"/>
      <c r="R12" s="32"/>
      <c r="S12" s="32"/>
      <c r="T12" s="12" t="s">
        <v>57</v>
      </c>
      <c r="U12" s="13" t="s">
        <v>58</v>
      </c>
      <c r="V12" s="14"/>
      <c r="W12" s="32"/>
      <c r="X12" s="32"/>
      <c r="Y12" s="32"/>
      <c r="AG12" s="4"/>
      <c r="AK12" s="4"/>
    </row>
    <row r="13" spans="1:75" x14ac:dyDescent="0.25">
      <c r="A13" s="38">
        <v>1</v>
      </c>
      <c r="B13" s="98"/>
      <c r="C13" s="98"/>
      <c r="D13" s="98"/>
      <c r="E13" s="99"/>
      <c r="F13" s="62" t="s">
        <v>80</v>
      </c>
      <c r="G13" s="63"/>
      <c r="H13" s="87"/>
      <c r="M13" s="95"/>
      <c r="N13" s="69"/>
      <c r="O13" s="4"/>
      <c r="P13" s="20">
        <f>IF(OR(ISBLANK(B13),B13=0),0,1)</f>
        <v>0</v>
      </c>
      <c r="Q13" s="21">
        <f>IF(OR(ISBLANK(C13),C13=0),0,1)</f>
        <v>0</v>
      </c>
      <c r="R13" s="21">
        <f>IF(OR(ISBLANK(D13),D13=0),0,1)</f>
        <v>0</v>
      </c>
      <c r="S13" s="22">
        <f>IF(OR(ISBLANK(E13),E13=0),0,1)</f>
        <v>0</v>
      </c>
      <c r="T13" s="12">
        <v>1</v>
      </c>
      <c r="U13" s="13">
        <f t="shared" ref="U13:X14" si="0">RANK($T13,P$13:P$22,1)</f>
        <v>5</v>
      </c>
      <c r="V13" s="13">
        <f t="shared" si="0"/>
        <v>7</v>
      </c>
      <c r="W13" s="13">
        <f t="shared" si="0"/>
        <v>7</v>
      </c>
      <c r="X13" s="13">
        <f t="shared" si="0"/>
        <v>7</v>
      </c>
      <c r="Y13" s="4"/>
      <c r="AG13" s="4"/>
      <c r="AK13" s="4"/>
    </row>
    <row r="14" spans="1:75" x14ac:dyDescent="0.25">
      <c r="A14" s="38">
        <v>2</v>
      </c>
      <c r="B14" s="98"/>
      <c r="C14" s="98"/>
      <c r="D14" s="98"/>
      <c r="E14" s="99"/>
      <c r="F14" s="62" t="s">
        <v>81</v>
      </c>
      <c r="G14" s="63"/>
      <c r="H14" s="87"/>
      <c r="M14" s="95"/>
      <c r="N14" s="69"/>
      <c r="O14" s="4"/>
      <c r="P14" s="23">
        <f>IF(OR(ISBLANK(B14),B14=0),P13,P13+1)</f>
        <v>0</v>
      </c>
      <c r="Q14" s="24">
        <f>IF(OR(ISBLANK(C14),C14=0),Q13,Q13+1)</f>
        <v>0</v>
      </c>
      <c r="R14" s="24">
        <f>IF(OR(ISBLANK(D14),D14=0),R13,R13+1)</f>
        <v>0</v>
      </c>
      <c r="S14" s="25">
        <f>IF(OR(ISBLANK(E14),E14=0),S13,S13+1)</f>
        <v>0</v>
      </c>
      <c r="T14" s="12">
        <v>2</v>
      </c>
      <c r="U14" s="13">
        <f t="shared" si="0"/>
        <v>6</v>
      </c>
      <c r="V14" s="13">
        <f t="shared" si="0"/>
        <v>8</v>
      </c>
      <c r="W14" s="13">
        <f t="shared" si="0"/>
        <v>8</v>
      </c>
      <c r="X14" s="13">
        <f t="shared" si="0"/>
        <v>8</v>
      </c>
      <c r="Y14" s="4"/>
    </row>
    <row r="15" spans="1:75" x14ac:dyDescent="0.25">
      <c r="A15" s="38">
        <v>3</v>
      </c>
      <c r="B15" s="98"/>
      <c r="C15" s="98"/>
      <c r="D15" s="98"/>
      <c r="E15" s="99"/>
      <c r="F15" s="62" t="s">
        <v>82</v>
      </c>
      <c r="G15" s="63"/>
      <c r="H15" s="87"/>
      <c r="M15" s="95"/>
      <c r="N15" s="69"/>
      <c r="O15" s="4"/>
      <c r="P15" s="23">
        <f t="shared" ref="P15:P16" si="1">IF(OR(ISBLANK(B15),B15=0),P14,P14+1)</f>
        <v>0</v>
      </c>
      <c r="Q15" s="24">
        <f t="shared" ref="Q15:Q16" si="2">IF(OR(ISBLANK(C15),C15=0),Q14,Q14+1)</f>
        <v>0</v>
      </c>
      <c r="R15" s="24">
        <f t="shared" ref="R15:R16" si="3">IF(OR(ISBLANK(D15),D15=0),R14,R14+1)</f>
        <v>0</v>
      </c>
      <c r="S15" s="25">
        <f t="shared" ref="S15:S16" si="4">IF(OR(ISBLANK(E15),E15=0),S14,S14+1)</f>
        <v>0</v>
      </c>
      <c r="T15" s="12">
        <v>3</v>
      </c>
      <c r="U15" s="13" t="e">
        <f t="shared" ref="U15:U16" si="5">RANK($T15,P$13:P$22,1)</f>
        <v>#N/A</v>
      </c>
      <c r="V15" s="13">
        <f t="shared" ref="V15:V16" si="6">RANK($T15,Q$13:Q$22,1)</f>
        <v>9</v>
      </c>
      <c r="W15" s="13">
        <f t="shared" ref="W15:W16" si="7">RANK($T15,R$13:R$22,1)</f>
        <v>9</v>
      </c>
      <c r="X15" s="13">
        <f t="shared" ref="X15:X16" si="8">RANK($T15,S$13:S$22,1)</f>
        <v>9</v>
      </c>
      <c r="Y15" s="4"/>
    </row>
    <row r="16" spans="1:75" x14ac:dyDescent="0.25">
      <c r="A16" s="38">
        <v>4</v>
      </c>
      <c r="B16" s="98"/>
      <c r="C16" s="98"/>
      <c r="D16" s="98"/>
      <c r="E16" s="99"/>
      <c r="F16" s="62" t="s">
        <v>83</v>
      </c>
      <c r="G16" s="63"/>
      <c r="H16" s="87"/>
      <c r="M16" s="95"/>
      <c r="N16" s="69"/>
      <c r="O16" s="4"/>
      <c r="P16" s="23">
        <f t="shared" si="1"/>
        <v>0</v>
      </c>
      <c r="Q16" s="24">
        <f t="shared" si="2"/>
        <v>0</v>
      </c>
      <c r="R16" s="24">
        <f t="shared" si="3"/>
        <v>0</v>
      </c>
      <c r="S16" s="25">
        <f t="shared" si="4"/>
        <v>0</v>
      </c>
      <c r="T16" s="12">
        <v>4</v>
      </c>
      <c r="U16" s="13" t="e">
        <f t="shared" si="5"/>
        <v>#N/A</v>
      </c>
      <c r="V16" s="13">
        <f t="shared" si="6"/>
        <v>10</v>
      </c>
      <c r="W16" s="13">
        <f t="shared" si="7"/>
        <v>10</v>
      </c>
      <c r="X16" s="13">
        <f t="shared" si="8"/>
        <v>10</v>
      </c>
      <c r="Y16" s="4"/>
      <c r="AG16" s="4"/>
      <c r="AK16" s="4"/>
    </row>
    <row r="17" spans="1:61" x14ac:dyDescent="0.25">
      <c r="A17" s="38">
        <v>5</v>
      </c>
      <c r="B17" s="98" t="s">
        <v>59</v>
      </c>
      <c r="C17" s="98"/>
      <c r="D17" s="98"/>
      <c r="E17" s="99"/>
      <c r="F17" s="66" t="s">
        <v>84</v>
      </c>
      <c r="G17" s="63"/>
      <c r="H17" s="87"/>
      <c r="M17" s="95"/>
      <c r="N17" s="69"/>
      <c r="O17" s="4"/>
      <c r="P17" s="23">
        <f t="shared" ref="P17:P22" si="9">IF(OR(ISBLANK(B17),B17=0),P16,P16+1)</f>
        <v>1</v>
      </c>
      <c r="Q17" s="24">
        <f t="shared" ref="Q17:Q22" si="10">IF(OR(ISBLANK(C17),C17=0),Q16,Q16+1)</f>
        <v>0</v>
      </c>
      <c r="R17" s="24">
        <f t="shared" ref="R17:R22" si="11">IF(OR(ISBLANK(D17),D17=0),R16,R16+1)</f>
        <v>0</v>
      </c>
      <c r="S17" s="25">
        <f t="shared" ref="S17:S22" si="12">IF(OR(ISBLANK(E17),E17=0),S16,S16+1)</f>
        <v>0</v>
      </c>
      <c r="T17" s="12">
        <v>5</v>
      </c>
      <c r="U17" s="13" t="e">
        <f t="shared" ref="U17:U22" si="13">RANK($T17,P$13:P$22,1)</f>
        <v>#N/A</v>
      </c>
      <c r="V17" s="13" t="e">
        <f t="shared" ref="V17:V22" si="14">RANK($T17,Q$13:Q$22,1)</f>
        <v>#N/A</v>
      </c>
      <c r="W17" s="13" t="e">
        <f t="shared" ref="W17:W22" si="15">RANK($T17,R$13:R$22,1)</f>
        <v>#N/A</v>
      </c>
      <c r="X17" s="13" t="e">
        <f t="shared" ref="X17:X22" si="16">RANK($T17,S$13:S$22,1)</f>
        <v>#N/A</v>
      </c>
      <c r="Y17" s="4"/>
      <c r="AG17" s="4"/>
      <c r="AK17" s="4"/>
    </row>
    <row r="18" spans="1:61" x14ac:dyDescent="0.25">
      <c r="A18" s="38">
        <v>6</v>
      </c>
      <c r="B18" s="98" t="s">
        <v>59</v>
      </c>
      <c r="C18" s="98"/>
      <c r="D18" s="98"/>
      <c r="E18" s="99"/>
      <c r="F18" s="62" t="s">
        <v>85</v>
      </c>
      <c r="G18" s="63"/>
      <c r="H18" s="87"/>
      <c r="M18" s="95"/>
      <c r="N18" s="69"/>
      <c r="O18" s="4"/>
      <c r="P18" s="23">
        <f t="shared" si="9"/>
        <v>2</v>
      </c>
      <c r="Q18" s="24">
        <f t="shared" si="10"/>
        <v>0</v>
      </c>
      <c r="R18" s="24">
        <f t="shared" si="11"/>
        <v>0</v>
      </c>
      <c r="S18" s="25">
        <f t="shared" si="12"/>
        <v>0</v>
      </c>
      <c r="T18" s="12">
        <v>6</v>
      </c>
      <c r="U18" s="13" t="e">
        <f t="shared" si="13"/>
        <v>#N/A</v>
      </c>
      <c r="V18" s="13" t="e">
        <f t="shared" si="14"/>
        <v>#N/A</v>
      </c>
      <c r="W18" s="13" t="e">
        <f t="shared" si="15"/>
        <v>#N/A</v>
      </c>
      <c r="X18" s="13" t="e">
        <f t="shared" si="16"/>
        <v>#N/A</v>
      </c>
      <c r="Y18" s="4"/>
      <c r="AG18" s="4"/>
      <c r="AK18" s="4"/>
    </row>
    <row r="19" spans="1:61" x14ac:dyDescent="0.25">
      <c r="A19" s="38">
        <v>7</v>
      </c>
      <c r="B19" s="100"/>
      <c r="C19" s="100" t="s">
        <v>59</v>
      </c>
      <c r="D19" s="100" t="s">
        <v>59</v>
      </c>
      <c r="E19" s="101" t="s">
        <v>59</v>
      </c>
      <c r="F19" s="62" t="s">
        <v>86</v>
      </c>
      <c r="G19" s="63"/>
      <c r="H19" s="87"/>
      <c r="M19" s="95"/>
      <c r="N19" s="69"/>
      <c r="O19" s="4"/>
      <c r="P19" s="23">
        <f t="shared" si="9"/>
        <v>2</v>
      </c>
      <c r="Q19" s="24">
        <f t="shared" si="10"/>
        <v>1</v>
      </c>
      <c r="R19" s="24">
        <f t="shared" si="11"/>
        <v>1</v>
      </c>
      <c r="S19" s="25">
        <f t="shared" si="12"/>
        <v>1</v>
      </c>
      <c r="T19" s="12">
        <v>7</v>
      </c>
      <c r="U19" s="13" t="e">
        <f t="shared" si="13"/>
        <v>#N/A</v>
      </c>
      <c r="V19" s="13" t="e">
        <f t="shared" si="14"/>
        <v>#N/A</v>
      </c>
      <c r="W19" s="13" t="e">
        <f t="shared" si="15"/>
        <v>#N/A</v>
      </c>
      <c r="X19" s="13" t="e">
        <f t="shared" si="16"/>
        <v>#N/A</v>
      </c>
      <c r="Y19" s="4"/>
      <c r="AG19" s="4"/>
      <c r="AK19" s="4"/>
    </row>
    <row r="20" spans="1:61" x14ac:dyDescent="0.25">
      <c r="A20" s="38">
        <v>8</v>
      </c>
      <c r="B20" s="100"/>
      <c r="C20" s="100" t="s">
        <v>59</v>
      </c>
      <c r="D20" s="100" t="s">
        <v>59</v>
      </c>
      <c r="E20" s="101" t="s">
        <v>59</v>
      </c>
      <c r="F20" s="62" t="s">
        <v>87</v>
      </c>
      <c r="G20" s="64"/>
      <c r="H20" s="88"/>
      <c r="M20" s="95"/>
      <c r="N20" s="69"/>
      <c r="O20" s="4"/>
      <c r="P20" s="23">
        <f t="shared" si="9"/>
        <v>2</v>
      </c>
      <c r="Q20" s="24">
        <f t="shared" si="10"/>
        <v>2</v>
      </c>
      <c r="R20" s="24">
        <f t="shared" si="11"/>
        <v>2</v>
      </c>
      <c r="S20" s="25">
        <f t="shared" si="12"/>
        <v>2</v>
      </c>
      <c r="T20" s="12">
        <v>8</v>
      </c>
      <c r="U20" s="13" t="e">
        <f t="shared" si="13"/>
        <v>#N/A</v>
      </c>
      <c r="V20" s="13" t="e">
        <f t="shared" si="14"/>
        <v>#N/A</v>
      </c>
      <c r="W20" s="13" t="e">
        <f t="shared" si="15"/>
        <v>#N/A</v>
      </c>
      <c r="X20" s="13" t="e">
        <f t="shared" si="16"/>
        <v>#N/A</v>
      </c>
      <c r="Y20" s="4"/>
      <c r="AG20" s="4"/>
      <c r="AK20" s="4"/>
    </row>
    <row r="21" spans="1:61" x14ac:dyDescent="0.25">
      <c r="A21" s="38">
        <v>9</v>
      </c>
      <c r="B21" s="100"/>
      <c r="C21" s="100" t="s">
        <v>59</v>
      </c>
      <c r="D21" s="100" t="s">
        <v>59</v>
      </c>
      <c r="E21" s="101" t="s">
        <v>59</v>
      </c>
      <c r="F21" s="62" t="s">
        <v>88</v>
      </c>
      <c r="G21" s="64"/>
      <c r="H21" s="88"/>
      <c r="M21" s="95"/>
      <c r="N21" s="69"/>
      <c r="O21" s="4"/>
      <c r="P21" s="23">
        <f t="shared" si="9"/>
        <v>2</v>
      </c>
      <c r="Q21" s="24">
        <f t="shared" si="10"/>
        <v>3</v>
      </c>
      <c r="R21" s="24">
        <f t="shared" si="11"/>
        <v>3</v>
      </c>
      <c r="S21" s="25">
        <f t="shared" si="12"/>
        <v>3</v>
      </c>
      <c r="T21" s="12">
        <v>9</v>
      </c>
      <c r="U21" s="13" t="e">
        <f t="shared" si="13"/>
        <v>#N/A</v>
      </c>
      <c r="V21" s="13" t="e">
        <f t="shared" si="14"/>
        <v>#N/A</v>
      </c>
      <c r="W21" s="13" t="e">
        <f t="shared" si="15"/>
        <v>#N/A</v>
      </c>
      <c r="X21" s="13" t="e">
        <f t="shared" si="16"/>
        <v>#N/A</v>
      </c>
      <c r="Y21" s="4"/>
      <c r="AG21" s="4"/>
      <c r="AK21" s="4"/>
    </row>
    <row r="22" spans="1:61" ht="15.75" thickBot="1" x14ac:dyDescent="0.3">
      <c r="A22" s="38">
        <v>10</v>
      </c>
      <c r="B22" s="102"/>
      <c r="C22" s="102" t="s">
        <v>59</v>
      </c>
      <c r="D22" s="102" t="s">
        <v>59</v>
      </c>
      <c r="E22" s="103" t="s">
        <v>59</v>
      </c>
      <c r="F22" s="89" t="s">
        <v>89</v>
      </c>
      <c r="G22" s="65"/>
      <c r="H22" s="90"/>
      <c r="M22" s="95"/>
      <c r="N22" s="69"/>
      <c r="O22" s="4"/>
      <c r="P22" s="23">
        <f t="shared" si="9"/>
        <v>2</v>
      </c>
      <c r="Q22" s="24">
        <f t="shared" si="10"/>
        <v>4</v>
      </c>
      <c r="R22" s="24">
        <f t="shared" si="11"/>
        <v>4</v>
      </c>
      <c r="S22" s="25">
        <f t="shared" si="12"/>
        <v>4</v>
      </c>
      <c r="T22" s="12">
        <v>10</v>
      </c>
      <c r="U22" s="13" t="e">
        <f t="shared" si="13"/>
        <v>#N/A</v>
      </c>
      <c r="V22" s="13" t="e">
        <f t="shared" si="14"/>
        <v>#N/A</v>
      </c>
      <c r="W22" s="13" t="e">
        <f t="shared" si="15"/>
        <v>#N/A</v>
      </c>
      <c r="X22" s="13" t="e">
        <f t="shared" si="16"/>
        <v>#N/A</v>
      </c>
      <c r="Y22" s="4"/>
      <c r="AG22" s="4"/>
      <c r="AK22" s="4"/>
    </row>
    <row r="23" spans="1:61" ht="15.75" thickBot="1" x14ac:dyDescent="0.3">
      <c r="A23"/>
      <c r="B23"/>
      <c r="C23"/>
      <c r="D23"/>
      <c r="E23"/>
      <c r="F23"/>
      <c r="G23"/>
      <c r="H23"/>
      <c r="I23"/>
      <c r="J23"/>
      <c r="K23" s="19"/>
      <c r="L23" s="18"/>
      <c r="M23" s="96"/>
      <c r="N23" s="69"/>
      <c r="W23" s="4"/>
      <c r="AG23" s="4"/>
      <c r="AK23" s="4"/>
    </row>
    <row r="24" spans="1:61" ht="15.75" thickBot="1" x14ac:dyDescent="0.3">
      <c r="A24" s="45" t="s">
        <v>45</v>
      </c>
      <c r="B24" s="46"/>
      <c r="C24" s="46"/>
      <c r="D24" s="46"/>
      <c r="E24" s="47"/>
      <c r="F24" s="48"/>
      <c r="G24" s="47"/>
      <c r="H24" s="47"/>
      <c r="I24" s="59">
        <v>1</v>
      </c>
      <c r="J24" s="31"/>
      <c r="K24" s="19"/>
      <c r="L24" s="18"/>
      <c r="M24" s="96"/>
      <c r="N24" s="69"/>
      <c r="W24" s="4"/>
      <c r="AG24" s="4"/>
      <c r="AK24" s="4"/>
    </row>
    <row r="25" spans="1:61" ht="20.25" customHeight="1" thickBot="1" x14ac:dyDescent="0.3">
      <c r="A25" s="39" t="s">
        <v>25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1"/>
      <c r="M25" s="95"/>
      <c r="N25" s="69"/>
      <c r="O25" s="26"/>
      <c r="P25" s="42"/>
      <c r="Q25" s="26"/>
      <c r="R25" s="42"/>
      <c r="S25" s="26"/>
      <c r="W25" s="12" t="s">
        <v>46</v>
      </c>
      <c r="AG25" s="12" t="s">
        <v>71</v>
      </c>
      <c r="AI25" s="12" t="s">
        <v>73</v>
      </c>
      <c r="AK25" s="12" t="s">
        <v>72</v>
      </c>
      <c r="AM25" s="12" t="s">
        <v>74</v>
      </c>
      <c r="AP25" s="12"/>
      <c r="AQ25" s="12"/>
      <c r="AR25" s="12" t="s">
        <v>46</v>
      </c>
      <c r="AS25" s="12"/>
      <c r="AT25" s="12"/>
      <c r="AU25" s="12"/>
      <c r="AV25" s="12"/>
      <c r="AW25" s="12"/>
      <c r="AX25" s="12"/>
      <c r="AY25" s="12"/>
      <c r="AZ25" s="12"/>
      <c r="BA25" s="12"/>
      <c r="BB25" s="12" t="s">
        <v>23</v>
      </c>
      <c r="BC25" s="12"/>
      <c r="BD25" s="12"/>
      <c r="BE25" s="12"/>
      <c r="BF25" s="12" t="s">
        <v>24</v>
      </c>
      <c r="BG25" s="12"/>
      <c r="BH25" s="12"/>
      <c r="BI25" s="12"/>
    </row>
    <row r="26" spans="1:61" ht="30" customHeight="1" x14ac:dyDescent="0.25">
      <c r="A26" s="1" t="s">
        <v>2</v>
      </c>
      <c r="B26" s="2"/>
      <c r="C26" s="2"/>
      <c r="D26" s="2"/>
      <c r="E26" s="2"/>
      <c r="F26" s="2"/>
      <c r="G26" s="2"/>
      <c r="H26" s="1"/>
      <c r="I26" s="2"/>
      <c r="J26" s="2"/>
      <c r="K26" s="2"/>
      <c r="L26" s="3"/>
      <c r="M26" s="43" t="s">
        <v>50</v>
      </c>
      <c r="O26" s="10" t="s">
        <v>47</v>
      </c>
      <c r="P26" s="36" t="s">
        <v>49</v>
      </c>
      <c r="Q26" s="10" t="s">
        <v>48</v>
      </c>
      <c r="R26" s="36" t="s">
        <v>49</v>
      </c>
      <c r="T26" s="27"/>
      <c r="U26" s="12" t="s">
        <v>64</v>
      </c>
      <c r="V26" s="12" t="s">
        <v>63</v>
      </c>
      <c r="W26" s="12">
        <v>1</v>
      </c>
      <c r="X26" s="12">
        <v>2</v>
      </c>
      <c r="Y26" s="12">
        <v>3</v>
      </c>
      <c r="Z26" s="12">
        <v>4</v>
      </c>
      <c r="AA26" s="12">
        <v>5</v>
      </c>
      <c r="AB26" s="12">
        <v>6</v>
      </c>
      <c r="AC26" s="12">
        <v>7</v>
      </c>
      <c r="AD26" s="12">
        <v>8</v>
      </c>
      <c r="AE26" s="12">
        <v>9</v>
      </c>
      <c r="AF26" s="12">
        <v>10</v>
      </c>
      <c r="AG26" s="12">
        <v>1</v>
      </c>
      <c r="AH26" s="12">
        <v>2</v>
      </c>
      <c r="AI26" s="12">
        <v>3</v>
      </c>
      <c r="AJ26" s="12">
        <v>4</v>
      </c>
      <c r="AK26" s="12">
        <v>1</v>
      </c>
      <c r="AL26" s="12">
        <v>2</v>
      </c>
      <c r="AM26" s="12">
        <v>3</v>
      </c>
      <c r="AN26" s="12">
        <v>4</v>
      </c>
      <c r="AP26" s="12" t="s">
        <v>64</v>
      </c>
      <c r="AQ26" s="12" t="s">
        <v>63</v>
      </c>
      <c r="AR26" s="12">
        <v>1</v>
      </c>
      <c r="AS26" s="12">
        <v>2</v>
      </c>
      <c r="AT26" s="12">
        <v>3</v>
      </c>
      <c r="AU26" s="12">
        <v>4</v>
      </c>
      <c r="AV26" s="12">
        <v>5</v>
      </c>
      <c r="AW26" s="12">
        <v>6</v>
      </c>
      <c r="AX26" s="12">
        <v>7</v>
      </c>
      <c r="AY26" s="12">
        <v>8</v>
      </c>
      <c r="AZ26" s="12">
        <v>9</v>
      </c>
      <c r="BA26" s="12">
        <v>10</v>
      </c>
      <c r="BB26" s="12">
        <v>1</v>
      </c>
      <c r="BC26" s="12">
        <v>2</v>
      </c>
      <c r="BD26" s="12">
        <v>3</v>
      </c>
      <c r="BE26" s="12">
        <v>4</v>
      </c>
      <c r="BF26" s="12">
        <v>1</v>
      </c>
      <c r="BG26" s="12">
        <v>2</v>
      </c>
      <c r="BH26" s="12">
        <v>3</v>
      </c>
      <c r="BI26" s="12">
        <v>4</v>
      </c>
    </row>
    <row r="27" spans="1:61" ht="69.95" customHeight="1" x14ac:dyDescent="0.25">
      <c r="A27" s="1" t="s">
        <v>3</v>
      </c>
      <c r="B27" s="2" t="str">
        <f ca="1">O27</f>
        <v xml:space="preserve">−(3x − 15) = </v>
      </c>
      <c r="C27" s="2"/>
      <c r="D27" s="2"/>
      <c r="E27" s="2"/>
      <c r="F27" s="2"/>
      <c r="G27" s="1" t="s">
        <v>13</v>
      </c>
      <c r="H27" s="2" t="str">
        <f ca="1">Q27</f>
        <v xml:space="preserve">−(−8x − 8) − (9x + 19) = </v>
      </c>
      <c r="I27" s="2"/>
      <c r="J27" s="2"/>
      <c r="K27" s="2"/>
      <c r="M27" s="43"/>
      <c r="O27" s="10" t="str">
        <f ca="1">INDEX(W27:AF27,,U27)</f>
        <v xml:space="preserve">−(3x − 15) = </v>
      </c>
      <c r="P27" s="36" t="str">
        <f ca="1">CONCATENATE(A27,"  ",IF(ISBLANK(INDEX(W47:AF47,U27)),0,INDEX(W47:AF47,U27)))</f>
        <v>1.  −3x + 15</v>
      </c>
      <c r="Q27" s="10" t="str">
        <f ca="1">INDEX($AR27:$BA27,,$AP27)</f>
        <v xml:space="preserve">−(−8x − 8) − (9x + 19) = </v>
      </c>
      <c r="R27" s="36" t="str">
        <f ca="1">CONCATENATE(G27,"  ",INDEX(AR47:BA47,AP27))</f>
        <v>11.  −x − 11</v>
      </c>
      <c r="U27" s="12">
        <f ca="1">INDEX($T$13:$T$22,INDEX($U$13:$U$22,V27,))</f>
        <v>6</v>
      </c>
      <c r="V27" s="12">
        <f t="shared" ref="V27:V36" ca="1" si="17">RANDBETWEEN(1,$P$22)</f>
        <v>2</v>
      </c>
      <c r="W27" s="12" t="str">
        <f ca="1">CONCATENATE(IF(AG27&lt;0,"−",""),IF(AI27=1,"",AI27),IF(AH27&lt;0,"x − ","x + "), IF(AJ27=1,"",AJ27), "x = ")</f>
        <v xml:space="preserve">3x + 8x = </v>
      </c>
      <c r="X27" s="12" t="str">
        <f ca="1">CONCATENATE(IF(AG27&lt;0,"−",""),IF(AI27=1,"",AI27),IF(AH27&lt;0,"x − ","x + "), IF(AJ27=1,"",AJ27), "x",IF(AK27&lt;0," − "," + "),AM27," = ")</f>
        <v xml:space="preserve">3x + 8x − 15 = </v>
      </c>
      <c r="Y27" s="12" t="str">
        <f ca="1">CONCATENATE(IF(AG27&lt;0,"−",""),IF(AI27=1,"",AI27),"x",IF(AK27&lt;0," − "," + "),AM27,IF(AH27&lt;0," − "," + "), IF(AJ27=1,"",AJ27), "x"," = ")</f>
        <v xml:space="preserve">3x − 15 + 8x = </v>
      </c>
      <c r="Z27" s="12" t="str">
        <f ca="1">CONCATENATE(IF(AG27&lt;0,"−",""),IF(AI27=1,"",AI27),"x",IF(AK27&lt;0," − "," + "),AM27,IF(AH27&lt;0," − "," + "), IF(AJ27=1,"",AJ27), "x",IF(AL27&lt;0," − "," + "),AN27," = ")</f>
        <v xml:space="preserve">3x − 15 + 8x − 17 = </v>
      </c>
      <c r="AA27" s="12" t="str">
        <f ca="1">CONCATENATE("+(",IF(AG27&lt;0,"−",""),IF(AI27=1,"",AI27),"x",IF(AK27&lt;0," − "," + "),AM27,") = ")</f>
        <v xml:space="preserve">+(3x − 15) = </v>
      </c>
      <c r="AB27" s="12" t="str">
        <f ca="1">CONCATENATE("−(",IF(AG27&lt;0,"−",""),IF(AI27=1,"",AI27),"x",IF(AK27&lt;0," − "," + "),AM27,") = ")</f>
        <v xml:space="preserve">−(3x − 15) = </v>
      </c>
      <c r="AC27" s="12" t="str">
        <f ca="1">CONCATENATE("+(",IF(AG27&lt;0,"−",""),IF(AI27=1,"",AI27),"x",IF(AK27&lt;0," − "," + "),AM27,") + (",IF(AH27&lt;0,"−",""), IF(AJ27=1,"",AJ27), "x",IF(AL27&lt;0," − "," + "),AN27,") = ")</f>
        <v xml:space="preserve">+(3x − 15) + (8x − 17) = </v>
      </c>
      <c r="AD27" s="12" t="str">
        <f ca="1">CONCATENATE("+(",IF(AG27&lt;0,"−",""),IF(AI27=1,"",AI27),"x",IF(AK27&lt;0," − "," + "),AM27,") − (",IF(AH27&lt;0,"−",""), IF(AJ27=1,"",AJ27), "x",IF(AL27&lt;0," − "," + "),AN27,") = ")</f>
        <v xml:space="preserve">+(3x − 15) − (8x − 17) = </v>
      </c>
      <c r="AE27" s="12" t="str">
        <f ca="1">CONCATENATE("−(",IF(AG27&lt;0,"−",""),IF(AI27=1,"",AI27),"x",IF(AK27&lt;0," − "," + "),AM27,") + (",IF(AH27&lt;0,"−",""), IF(AJ27=1,"",AJ27), "x",IF(AL27&lt;0," − "," + "),AN27,") = ")</f>
        <v xml:space="preserve">−(3x − 15) + (8x − 17) = </v>
      </c>
      <c r="AF27" s="12" t="str">
        <f ca="1">CONCATENATE("−(",IF(AG27&lt;0,"−",""),IF(AI27=1,"",AI27),"x",IF(AK27&lt;0," − "," + "),AM27,") − (",IF(AH27&lt;0,"−",""), IF(AJ27=1,"",AJ27), "x",IF(AL27&lt;0," − "," + "),AN27,") = ")</f>
        <v xml:space="preserve">−(3x − 15) − (8x − 17) = </v>
      </c>
      <c r="AG27" s="12">
        <f ca="1">RANDBETWEEN($F$6,$H$6)*IF(RANDBETWEEN(1,2)=1,1,-1)</f>
        <v>3</v>
      </c>
      <c r="AH27" s="12">
        <f ca="1">RANDBETWEEN($F$6,$H$6)*IF(RANDBETWEEN(1,2)=1,1,-1)</f>
        <v>8</v>
      </c>
      <c r="AI27" s="12">
        <f ca="1">ABS(AG27)</f>
        <v>3</v>
      </c>
      <c r="AJ27" s="12">
        <f ca="1">ABS(AH27)</f>
        <v>8</v>
      </c>
      <c r="AK27" s="12">
        <f ca="1">RANDBETWEEN($F$8,$H$8)*IF(RANDBETWEEN(1,2)=1,1,-1)</f>
        <v>-15</v>
      </c>
      <c r="AL27" s="12">
        <f ca="1">RANDBETWEEN($F$8,$H$8)*IF(RANDBETWEEN(1,2)=1,1,-1)</f>
        <v>-17</v>
      </c>
      <c r="AM27" s="12">
        <f ca="1">ABS(AK27)</f>
        <v>15</v>
      </c>
      <c r="AN27" s="12">
        <f ca="1">ABS(AL27)</f>
        <v>17</v>
      </c>
      <c r="AP27" s="12">
        <f t="shared" ref="AP27:AP36" ca="1" si="18">INDEX($T$13:$T$22,INDEX($V$13:$V$22,AQ27,))</f>
        <v>10</v>
      </c>
      <c r="AQ27" s="12">
        <f t="shared" ref="AQ27:AQ35" ca="1" si="19">RANDBETWEEN(1,$Q$22)</f>
        <v>4</v>
      </c>
      <c r="AR27" s="12" t="str">
        <f ca="1">CONCATENATE(IF(BB27&lt;0,"−",""),IF(BD27=1,"",BD27),IF(BC27&lt;0,"x − ","x + "), IF(BE27=1,"",BE27), "x = ")</f>
        <v xml:space="preserve">−8x + 9x = </v>
      </c>
      <c r="AS27" s="12" t="str">
        <f ca="1">CONCATENATE(IF(BB27&lt;0,"−",""),IF(BD27=1,"",BD27),IF(BC27&lt;0,"x − ","x + "), IF(BE27=1,"",BE27), "x",IF(BF27&lt;0," − "," + "),BH27," = ")</f>
        <v xml:space="preserve">−8x + 9x − 8 = </v>
      </c>
      <c r="AT27" s="12" t="str">
        <f ca="1">CONCATENATE(IF(BB27&lt;0,"−",""),IF(BD27=1,"",BD27),"x",IF(BF27&lt;0," − "," + "),BH27,IF(BC27&lt;0," − "," + "), IF(BE27=1,"",BE27), "x"," = ")</f>
        <v xml:space="preserve">−8x − 8 + 9x = </v>
      </c>
      <c r="AU27" s="12" t="str">
        <f ca="1">CONCATENATE(IF(BB27&lt;0,"−",""),IF(BD27=1,"",BD27),"x",IF(BF27&lt;0," − "," + "),BH27,IF(BC27&lt;0," − "," + "), IF(BE27=1,"",BE27), "x",IF(BG27&lt;0," − "," + "),BI27," = ")</f>
        <v xml:space="preserve">−8x − 8 + 9x + 19 = </v>
      </c>
      <c r="AV27" s="12" t="str">
        <f ca="1">CONCATENATE("+(",IF(BB27&lt;0,"−",""),IF(BD27=1,"",BD27),"x",IF(BF27&lt;0," − "," + "),BH27,") = ")</f>
        <v xml:space="preserve">+(−8x − 8) = </v>
      </c>
      <c r="AW27" s="12" t="str">
        <f ca="1">CONCATENATE("−(",IF(BB27&lt;0,"−",""),IF(BD27=1,"",BD27),"x",IF(BF27&lt;0," − "," + "),BH27,") = ")</f>
        <v xml:space="preserve">−(−8x − 8) = </v>
      </c>
      <c r="AX27" s="12" t="str">
        <f ca="1">CONCATENATE("+(",IF(BB27&lt;0,"−",""),IF(BD27=1,"",BD27),"x",IF(BF27&lt;0," − "," + "),BH27,") + (",IF(BC27&lt;0,"−",""), IF(BE27=1,"",BE27), "x",IF(BG27&lt;0," − "," + "),BI27,") = ")</f>
        <v xml:space="preserve">+(−8x − 8) + (9x + 19) = </v>
      </c>
      <c r="AY27" s="12" t="str">
        <f ca="1">CONCATENATE("+(",IF(BB27&lt;0,"−",""),IF(BD27=1,"",BD27),"x",IF(BF27&lt;0," − "," + "),BH27,") − (",IF(BC27&lt;0,"−",""), IF(BE27=1,"",BE27), "x",IF(BG27&lt;0," − "," + "),BI27,") = ")</f>
        <v xml:space="preserve">+(−8x − 8) − (9x + 19) = </v>
      </c>
      <c r="AZ27" s="12" t="str">
        <f ca="1">CONCATENATE("−(",IF(BB27&lt;0,"−",""),IF(BD27=1,"",BD27),"x",IF(BF27&lt;0," − "," + "),BH27,") + (",IF(BC27&lt;0,"−",""), IF(BE27=1,"",BE27), "x",IF(BG27&lt;0," − "," + "),BI27,") = ")</f>
        <v xml:space="preserve">−(−8x − 8) + (9x + 19) = </v>
      </c>
      <c r="BA27" s="12" t="str">
        <f ca="1">CONCATENATE("−(",IF(BB27&lt;0,"−",""),IF(BD27=1,"",BD27),"x",IF(BF27&lt;0," − "," + "),BH27,") − (",IF(BC27&lt;0,"−",""), IF(BE27=1,"",BE27), "x",IF(BG27&lt;0," − "," + "),BI27,") = ")</f>
        <v xml:space="preserve">−(−8x − 8) − (9x + 19) = </v>
      </c>
      <c r="BB27" s="12">
        <f t="shared" ref="BB27:BC36" ca="1" si="20">RANDBETWEEN($J$6,$L$6)*IF(RANDBETWEEN(1,2)=1,1,-1)</f>
        <v>-8</v>
      </c>
      <c r="BC27" s="12">
        <f t="shared" ca="1" si="20"/>
        <v>9</v>
      </c>
      <c r="BD27" s="12">
        <f ca="1">ABS(BB27)</f>
        <v>8</v>
      </c>
      <c r="BE27" s="12">
        <f ca="1">ABS(BC27)</f>
        <v>9</v>
      </c>
      <c r="BF27" s="12">
        <f t="shared" ref="BF27:BG36" ca="1" si="21">RANDBETWEEN($J$8,$L$8)*IF(RANDBETWEEN(1,2)=1,1,-1)</f>
        <v>-8</v>
      </c>
      <c r="BG27" s="12">
        <f t="shared" ca="1" si="21"/>
        <v>19</v>
      </c>
      <c r="BH27" s="12">
        <f ca="1">ABS(BF27)</f>
        <v>8</v>
      </c>
      <c r="BI27" s="12">
        <f ca="1">ABS(BG27)</f>
        <v>19</v>
      </c>
    </row>
    <row r="28" spans="1:61" ht="69.95" customHeight="1" x14ac:dyDescent="0.25">
      <c r="A28" s="1" t="s">
        <v>4</v>
      </c>
      <c r="B28" s="2" t="str">
        <f t="shared" ref="B28:B45" ca="1" si="22">O28</f>
        <v xml:space="preserve">−(−7x − 16) = </v>
      </c>
      <c r="C28" s="2"/>
      <c r="D28" s="2"/>
      <c r="E28" s="2"/>
      <c r="F28" s="2"/>
      <c r="G28" s="1" t="s">
        <v>14</v>
      </c>
      <c r="H28" s="2" t="str">
        <f t="shared" ref="H28:H45" ca="1" si="23">Q28</f>
        <v xml:space="preserve">−(−5x + 16) + (−9x − 20) = </v>
      </c>
      <c r="I28" s="2"/>
      <c r="J28" s="2"/>
      <c r="K28" s="2"/>
      <c r="M28" s="43"/>
      <c r="O28" s="10" t="str">
        <f t="shared" ref="O28:O29" ca="1" si="24">INDEX(W28:AF28,,U28)</f>
        <v xml:space="preserve">−(−7x − 16) = </v>
      </c>
      <c r="P28" s="36" t="str">
        <f t="shared" ref="P28:P45" ca="1" si="25">CONCATENATE(A28,"  ",IF(ISBLANK(INDEX(W48:AF48,U28)),0,INDEX(W48:AF48,U28)))</f>
        <v>2.  7x + 16</v>
      </c>
      <c r="Q28" s="10" t="str">
        <f ca="1">INDEX($AR28:$BA28,,$AP28)</f>
        <v xml:space="preserve">−(−5x + 16) + (−9x − 20) = </v>
      </c>
      <c r="R28" s="36" t="str">
        <f t="shared" ref="R28:R45" ca="1" si="26">CONCATENATE(G28,"  ",INDEX(AR48:BA48,AP28))</f>
        <v>12.  −4x − 36</v>
      </c>
      <c r="U28" s="12">
        <f t="shared" ref="U28:U29" ca="1" si="27">INDEX($T$13:$T$22,INDEX($U$13:$U$22,V28,))</f>
        <v>6</v>
      </c>
      <c r="V28" s="12">
        <f t="shared" ca="1" si="17"/>
        <v>2</v>
      </c>
      <c r="W28" s="12" t="str">
        <f t="shared" ref="W28:W45" ca="1" si="28">CONCATENATE(IF(AG28&lt;0,"−",""),IF(AI28=1,"",AI28),IF(AH28&lt;0,"x − ","x + "), IF(AJ28=1,"",AJ28), "x = ")</f>
        <v xml:space="preserve">−7x + 3x = </v>
      </c>
      <c r="X28" s="12" t="str">
        <f t="shared" ref="X28:X45" ca="1" si="29">CONCATENATE(IF(AG28&lt;0,"−",""),IF(AI28=1,"",AI28),IF(AH28&lt;0,"x − ","x + "), IF(AJ28=1,"",AJ28), "x",IF(AK28&lt;0," − "," + "),AM28," = ")</f>
        <v xml:space="preserve">−7x + 3x − 16 = </v>
      </c>
      <c r="Y28" s="12" t="str">
        <f t="shared" ref="Y28:Y45" ca="1" si="30">CONCATENATE(IF(AG28&lt;0,"−",""),IF(AI28=1,"",AI28),"x",IF(AK28&lt;0," − "," + "),AM28,IF(AH28&lt;0," − "," + "), IF(AJ28=1,"",AJ28), "x"," = ")</f>
        <v xml:space="preserve">−7x − 16 + 3x = </v>
      </c>
      <c r="Z28" s="12" t="str">
        <f t="shared" ref="Z28:Z45" ca="1" si="31">CONCATENATE(IF(AG28&lt;0,"−",""),IF(AI28=1,"",AI28),"x",IF(AK28&lt;0," − "," + "),AM28,IF(AH28&lt;0," − "," + "), IF(AJ28=1,"",AJ28), "x",IF(AL28&lt;0," − "," + "),AN28," = ")</f>
        <v xml:space="preserve">−7x − 16 + 3x + 11 = </v>
      </c>
      <c r="AA28" s="12" t="str">
        <f t="shared" ref="AA28:AA45" ca="1" si="32">CONCATENATE("+(",IF(AG28&lt;0,"−",""),IF(AI28=1,"",AI28),"x",IF(AK28&lt;0," − "," + "),AM28,") = ")</f>
        <v xml:space="preserve">+(−7x − 16) = </v>
      </c>
      <c r="AB28" s="12" t="str">
        <f t="shared" ref="AB28:AB45" ca="1" si="33">CONCATENATE("−(",IF(AG28&lt;0,"−",""),IF(AI28=1,"",AI28),"x",IF(AK28&lt;0," − "," + "),AM28,") = ")</f>
        <v xml:space="preserve">−(−7x − 16) = </v>
      </c>
      <c r="AC28" s="12" t="str">
        <f t="shared" ref="AC28:AC45" ca="1" si="34">CONCATENATE("+(",IF(AG28&lt;0,"−",""),IF(AI28=1,"",AI28),"x",IF(AK28&lt;0," − "," + "),AM28,") + (",IF(AH28&lt;0,"−",""), IF(AJ28=1,"",AJ28), "x",IF(AL28&lt;0," − "," + "),AN28,") = ")</f>
        <v xml:space="preserve">+(−7x − 16) + (3x + 11) = </v>
      </c>
      <c r="AD28" s="12" t="str">
        <f t="shared" ref="AD28:AD45" ca="1" si="35">CONCATENATE("+(",IF(AG28&lt;0,"−",""),IF(AI28=1,"",AI28),"x",IF(AK28&lt;0," − "," + "),AM28,") − (",IF(AH28&lt;0,"−",""), IF(AJ28=1,"",AJ28), "x",IF(AL28&lt;0," − "," + "),AN28,") = ")</f>
        <v xml:space="preserve">+(−7x − 16) − (3x + 11) = </v>
      </c>
      <c r="AE28" s="12" t="str">
        <f t="shared" ref="AE28:AE45" ca="1" si="36">CONCATENATE("−(",IF(AG28&lt;0,"−",""),IF(AI28=1,"",AI28),"x",IF(AK28&lt;0," − "," + "),AM28,") + (",IF(AH28&lt;0,"−",""), IF(AJ28=1,"",AJ28), "x",IF(AL28&lt;0," − "," + "),AN28,") = ")</f>
        <v xml:space="preserve">−(−7x − 16) + (3x + 11) = </v>
      </c>
      <c r="AF28" s="12" t="str">
        <f t="shared" ref="AF28:AF45" ca="1" si="37">CONCATENATE("−(",IF(AG28&lt;0,"−",""),IF(AI28=1,"",AI28),"x",IF(AK28&lt;0," − "," + "),AM28,") − (",IF(AH28&lt;0,"−",""), IF(AJ28=1,"",AJ28), "x",IF(AL28&lt;0," − "," + "),AN28,") = ")</f>
        <v xml:space="preserve">−(−7x − 16) − (3x + 11) = </v>
      </c>
      <c r="AG28" s="12">
        <f t="shared" ref="AG28:AH30" ca="1" si="38">RANDBETWEEN($F$6,$H$6)*IF(RANDBETWEEN(1,2)=1,1,-1)</f>
        <v>-7</v>
      </c>
      <c r="AH28" s="12">
        <f t="shared" ca="1" si="38"/>
        <v>3</v>
      </c>
      <c r="AI28" s="12">
        <f t="shared" ref="AI28:AI30" ca="1" si="39">ABS(AG28)</f>
        <v>7</v>
      </c>
      <c r="AJ28" s="12">
        <f t="shared" ref="AJ28:AJ30" ca="1" si="40">ABS(AH28)</f>
        <v>3</v>
      </c>
      <c r="AK28" s="12">
        <f t="shared" ref="AK28:AL30" ca="1" si="41">RANDBETWEEN($F$8,$H$8)*IF(RANDBETWEEN(1,2)=1,1,-1)</f>
        <v>-16</v>
      </c>
      <c r="AL28" s="12">
        <f t="shared" ca="1" si="41"/>
        <v>11</v>
      </c>
      <c r="AM28" s="12">
        <f t="shared" ref="AM28:AM30" ca="1" si="42">ABS(AK28)</f>
        <v>16</v>
      </c>
      <c r="AN28" s="12">
        <f t="shared" ref="AN28:AN30" ca="1" si="43">ABS(AL28)</f>
        <v>11</v>
      </c>
      <c r="AP28" s="12">
        <f t="shared" ca="1" si="18"/>
        <v>9</v>
      </c>
      <c r="AQ28" s="12">
        <f t="shared" ca="1" si="19"/>
        <v>3</v>
      </c>
      <c r="AR28" s="12" t="str">
        <f t="shared" ref="AR28:AR45" ca="1" si="44">CONCATENATE(IF(BB28&lt;0,"−",""),IF(BD28=1,"",BD28),IF(BC28&lt;0,"x − ","x + "), IF(BE28=1,"",BE28), "x = ")</f>
        <v xml:space="preserve">−5x − 9x = </v>
      </c>
      <c r="AS28" s="12" t="str">
        <f t="shared" ref="AS28:AS45" ca="1" si="45">CONCATENATE(IF(BB28&lt;0,"−",""),IF(BD28=1,"",BD28),IF(BC28&lt;0,"x − ","x + "), IF(BE28=1,"",BE28), "x",IF(BF28&lt;0," − "," + "),BH28," = ")</f>
        <v xml:space="preserve">−5x − 9x + 16 = </v>
      </c>
      <c r="AT28" s="12" t="str">
        <f t="shared" ref="AT28:AT45" ca="1" si="46">CONCATENATE(IF(BB28&lt;0,"−",""),IF(BD28=1,"",BD28),"x",IF(BF28&lt;0," − "," + "),BH28,IF(BC28&lt;0," − "," + "), IF(BE28=1,"",BE28), "x"," = ")</f>
        <v xml:space="preserve">−5x + 16 − 9x = </v>
      </c>
      <c r="AU28" s="12" t="str">
        <f t="shared" ref="AU28:AU45" ca="1" si="47">CONCATENATE(IF(BB28&lt;0,"−",""),IF(BD28=1,"",BD28),"x",IF(BF28&lt;0," − "," + "),BH28,IF(BC28&lt;0," − "," + "), IF(BE28=1,"",BE28), "x",IF(BG28&lt;0," − "," + "),BI28," = ")</f>
        <v xml:space="preserve">−5x + 16 − 9x − 20 = </v>
      </c>
      <c r="AV28" s="12" t="str">
        <f t="shared" ref="AV28:AV45" ca="1" si="48">CONCATENATE("+(",IF(BB28&lt;0,"−",""),IF(BD28=1,"",BD28),"x",IF(BF28&lt;0," − "," + "),BH28,") = ")</f>
        <v xml:space="preserve">+(−5x + 16) = </v>
      </c>
      <c r="AW28" s="12" t="str">
        <f t="shared" ref="AW28:AW45" ca="1" si="49">CONCATENATE("−(",IF(BB28&lt;0,"−",""),IF(BD28=1,"",BD28),"x",IF(BF28&lt;0," − "," + "),BH28,") = ")</f>
        <v xml:space="preserve">−(−5x + 16) = </v>
      </c>
      <c r="AX28" s="12" t="str">
        <f t="shared" ref="AX28:AX45" ca="1" si="50">CONCATENATE("+(",IF(BB28&lt;0,"−",""),IF(BD28=1,"",BD28),"x",IF(BF28&lt;0," − "," + "),BH28,") + (",IF(BC28&lt;0,"−",""), IF(BE28=1,"",BE28), "x",IF(BG28&lt;0," − "," + "),BI28,") = ")</f>
        <v xml:space="preserve">+(−5x + 16) + (−9x − 20) = </v>
      </c>
      <c r="AY28" s="12" t="str">
        <f t="shared" ref="AY28:AY45" ca="1" si="51">CONCATENATE("+(",IF(BB28&lt;0,"−",""),IF(BD28=1,"",BD28),"x",IF(BF28&lt;0," − "," + "),BH28,") − (",IF(BC28&lt;0,"−",""), IF(BE28=1,"",BE28), "x",IF(BG28&lt;0," − "," + "),BI28,") = ")</f>
        <v xml:space="preserve">+(−5x + 16) − (−9x − 20) = </v>
      </c>
      <c r="AZ28" s="12" t="str">
        <f t="shared" ref="AZ28:AZ45" ca="1" si="52">CONCATENATE("−(",IF(BB28&lt;0,"−",""),IF(BD28=1,"",BD28),"x",IF(BF28&lt;0," − "," + "),BH28,") + (",IF(BC28&lt;0,"−",""), IF(BE28=1,"",BE28), "x",IF(BG28&lt;0," − "," + "),BI28,") = ")</f>
        <v xml:space="preserve">−(−5x + 16) + (−9x − 20) = </v>
      </c>
      <c r="BA28" s="12" t="str">
        <f t="shared" ref="BA28:BA45" ca="1" si="53">CONCATENATE("−(",IF(BB28&lt;0,"−",""),IF(BD28=1,"",BD28),"x",IF(BF28&lt;0," − "," + "),BH28,") − (",IF(BC28&lt;0,"−",""), IF(BE28=1,"",BE28), "x",IF(BG28&lt;0," − "," + "),BI28,") = ")</f>
        <v xml:space="preserve">−(−5x + 16) − (−9x − 20) = </v>
      </c>
      <c r="BB28" s="12">
        <f t="shared" ca="1" si="20"/>
        <v>-5</v>
      </c>
      <c r="BC28" s="12">
        <f t="shared" ca="1" si="20"/>
        <v>-9</v>
      </c>
      <c r="BD28" s="12">
        <f t="shared" ref="BD28:BD45" ca="1" si="54">ABS(BB28)</f>
        <v>5</v>
      </c>
      <c r="BE28" s="12">
        <f t="shared" ref="BE28:BE45" ca="1" si="55">ABS(BC28)</f>
        <v>9</v>
      </c>
      <c r="BF28" s="12">
        <f t="shared" ca="1" si="21"/>
        <v>16</v>
      </c>
      <c r="BG28" s="12">
        <f t="shared" ca="1" si="21"/>
        <v>-20</v>
      </c>
      <c r="BH28" s="12">
        <f t="shared" ref="BH28:BH45" ca="1" si="56">ABS(BF28)</f>
        <v>16</v>
      </c>
      <c r="BI28" s="12">
        <f t="shared" ref="BI28:BI45" ca="1" si="57">ABS(BG28)</f>
        <v>20</v>
      </c>
    </row>
    <row r="29" spans="1:61" ht="69.95" customHeight="1" x14ac:dyDescent="0.25">
      <c r="A29" s="1" t="s">
        <v>5</v>
      </c>
      <c r="B29" s="2" t="str">
        <f t="shared" ca="1" si="22"/>
        <v xml:space="preserve">+(−7x + 9) = </v>
      </c>
      <c r="C29" s="2"/>
      <c r="D29" s="2"/>
      <c r="E29" s="2"/>
      <c r="F29" s="2"/>
      <c r="G29" s="1" t="s">
        <v>15</v>
      </c>
      <c r="H29" s="2" t="str">
        <f t="shared" ca="1" si="23"/>
        <v xml:space="preserve">+(x + 20) − (x − 14) = </v>
      </c>
      <c r="I29" s="2"/>
      <c r="J29" s="2"/>
      <c r="K29" s="2"/>
      <c r="M29" s="43"/>
      <c r="O29" s="10" t="str">
        <f t="shared" ca="1" si="24"/>
        <v xml:space="preserve">+(−7x + 9) = </v>
      </c>
      <c r="P29" s="36" t="str">
        <f t="shared" ca="1" si="25"/>
        <v>3.  −7x + 9</v>
      </c>
      <c r="Q29" s="10" t="str">
        <f t="shared" ref="Q29:Q45" ca="1" si="58">INDEX($AR29:$BA29,,$AP29)</f>
        <v xml:space="preserve">+(x + 20) − (x − 14) = </v>
      </c>
      <c r="R29" s="36" t="str">
        <f t="shared" ca="1" si="26"/>
        <v>13.  34</v>
      </c>
      <c r="U29" s="12">
        <f t="shared" ca="1" si="27"/>
        <v>5</v>
      </c>
      <c r="V29" s="12">
        <f t="shared" ca="1" si="17"/>
        <v>1</v>
      </c>
      <c r="W29" s="12" t="str">
        <f t="shared" ca="1" si="28"/>
        <v xml:space="preserve">−7x − 10x = </v>
      </c>
      <c r="X29" s="12" t="str">
        <f t="shared" ca="1" si="29"/>
        <v xml:space="preserve">−7x − 10x + 9 = </v>
      </c>
      <c r="Y29" s="12" t="str">
        <f t="shared" ca="1" si="30"/>
        <v xml:space="preserve">−7x + 9 − 10x = </v>
      </c>
      <c r="Z29" s="12" t="str">
        <f t="shared" ca="1" si="31"/>
        <v xml:space="preserve">−7x + 9 − 10x + 10 = </v>
      </c>
      <c r="AA29" s="12" t="str">
        <f t="shared" ca="1" si="32"/>
        <v xml:space="preserve">+(−7x + 9) = </v>
      </c>
      <c r="AB29" s="12" t="str">
        <f t="shared" ca="1" si="33"/>
        <v xml:space="preserve">−(−7x + 9) = </v>
      </c>
      <c r="AC29" s="12" t="str">
        <f t="shared" ca="1" si="34"/>
        <v xml:space="preserve">+(−7x + 9) + (−10x + 10) = </v>
      </c>
      <c r="AD29" s="12" t="str">
        <f t="shared" ca="1" si="35"/>
        <v xml:space="preserve">+(−7x + 9) − (−10x + 10) = </v>
      </c>
      <c r="AE29" s="12" t="str">
        <f t="shared" ca="1" si="36"/>
        <v xml:space="preserve">−(−7x + 9) + (−10x + 10) = </v>
      </c>
      <c r="AF29" s="12" t="str">
        <f t="shared" ca="1" si="37"/>
        <v xml:space="preserve">−(−7x + 9) − (−10x + 10) = </v>
      </c>
      <c r="AG29" s="12">
        <f t="shared" ca="1" si="38"/>
        <v>-7</v>
      </c>
      <c r="AH29" s="12">
        <f t="shared" ca="1" si="38"/>
        <v>-10</v>
      </c>
      <c r="AI29" s="12">
        <f t="shared" ca="1" si="39"/>
        <v>7</v>
      </c>
      <c r="AJ29" s="12">
        <f t="shared" ca="1" si="40"/>
        <v>10</v>
      </c>
      <c r="AK29" s="12">
        <f t="shared" ca="1" si="41"/>
        <v>9</v>
      </c>
      <c r="AL29" s="12">
        <f t="shared" ca="1" si="41"/>
        <v>10</v>
      </c>
      <c r="AM29" s="12">
        <f t="shared" ca="1" si="42"/>
        <v>9</v>
      </c>
      <c r="AN29" s="12">
        <f t="shared" ca="1" si="43"/>
        <v>10</v>
      </c>
      <c r="AP29" s="12">
        <f t="shared" ca="1" si="18"/>
        <v>8</v>
      </c>
      <c r="AQ29" s="12">
        <f t="shared" ca="1" si="19"/>
        <v>2</v>
      </c>
      <c r="AR29" s="12" t="str">
        <f t="shared" ca="1" si="44"/>
        <v xml:space="preserve">x + x = </v>
      </c>
      <c r="AS29" s="12" t="str">
        <f t="shared" ca="1" si="45"/>
        <v xml:space="preserve">x + x + 20 = </v>
      </c>
      <c r="AT29" s="12" t="str">
        <f t="shared" ca="1" si="46"/>
        <v xml:space="preserve">x + 20 + x = </v>
      </c>
      <c r="AU29" s="12" t="str">
        <f t="shared" ca="1" si="47"/>
        <v xml:space="preserve">x + 20 + x − 14 = </v>
      </c>
      <c r="AV29" s="12" t="str">
        <f t="shared" ca="1" si="48"/>
        <v xml:space="preserve">+(x + 20) = </v>
      </c>
      <c r="AW29" s="12" t="str">
        <f t="shared" ca="1" si="49"/>
        <v xml:space="preserve">−(x + 20) = </v>
      </c>
      <c r="AX29" s="12" t="str">
        <f t="shared" ca="1" si="50"/>
        <v xml:space="preserve">+(x + 20) + (x − 14) = </v>
      </c>
      <c r="AY29" s="12" t="str">
        <f t="shared" ca="1" si="51"/>
        <v xml:space="preserve">+(x + 20) − (x − 14) = </v>
      </c>
      <c r="AZ29" s="12" t="str">
        <f t="shared" ca="1" si="52"/>
        <v xml:space="preserve">−(x + 20) + (x − 14) = </v>
      </c>
      <c r="BA29" s="12" t="str">
        <f t="shared" ca="1" si="53"/>
        <v xml:space="preserve">−(x + 20) − (x − 14) = </v>
      </c>
      <c r="BB29" s="12">
        <f t="shared" ca="1" si="20"/>
        <v>1</v>
      </c>
      <c r="BC29" s="12">
        <f t="shared" ca="1" si="20"/>
        <v>1</v>
      </c>
      <c r="BD29" s="12">
        <f t="shared" ca="1" si="54"/>
        <v>1</v>
      </c>
      <c r="BE29" s="12">
        <f t="shared" ca="1" si="55"/>
        <v>1</v>
      </c>
      <c r="BF29" s="12">
        <f t="shared" ca="1" si="21"/>
        <v>20</v>
      </c>
      <c r="BG29" s="12">
        <f t="shared" ca="1" si="21"/>
        <v>-14</v>
      </c>
      <c r="BH29" s="12">
        <f t="shared" ca="1" si="56"/>
        <v>20</v>
      </c>
      <c r="BI29" s="12">
        <f t="shared" ca="1" si="57"/>
        <v>14</v>
      </c>
    </row>
    <row r="30" spans="1:61" ht="69.95" customHeight="1" x14ac:dyDescent="0.25">
      <c r="A30" s="1" t="s">
        <v>6</v>
      </c>
      <c r="B30" s="2" t="str">
        <f t="shared" ca="1" si="22"/>
        <v xml:space="preserve">+(10x − 2) = </v>
      </c>
      <c r="C30" s="2"/>
      <c r="D30" s="2"/>
      <c r="E30" s="2"/>
      <c r="F30" s="2"/>
      <c r="G30" s="1" t="s">
        <v>16</v>
      </c>
      <c r="H30" s="2" t="str">
        <f t="shared" ca="1" si="23"/>
        <v xml:space="preserve">+(4x + 17) − (−7x − 6) = </v>
      </c>
      <c r="I30" s="2"/>
      <c r="J30" s="2"/>
      <c r="K30" s="2"/>
      <c r="M30" s="43"/>
      <c r="O30" s="10" t="str">
        <f t="shared" ref="O30:O45" ca="1" si="59">INDEX(W30:AF30,,U30)</f>
        <v xml:space="preserve">+(10x − 2) = </v>
      </c>
      <c r="P30" s="36" t="str">
        <f t="shared" ca="1" si="25"/>
        <v>4.  10x − 2</v>
      </c>
      <c r="Q30" s="10" t="str">
        <f t="shared" ca="1" si="58"/>
        <v xml:space="preserve">+(4x + 17) − (−7x − 6) = </v>
      </c>
      <c r="R30" s="36" t="str">
        <f t="shared" ca="1" si="26"/>
        <v>14.  11x + 23</v>
      </c>
      <c r="U30" s="12">
        <f t="shared" ref="U30:U36" ca="1" si="60">INDEX($T$13:$T$22,INDEX($U$13:$U$22,V30,))</f>
        <v>5</v>
      </c>
      <c r="V30" s="12">
        <f t="shared" ca="1" si="17"/>
        <v>1</v>
      </c>
      <c r="W30" s="12" t="str">
        <f t="shared" ca="1" si="28"/>
        <v xml:space="preserve">10x + 6x = </v>
      </c>
      <c r="X30" s="12" t="str">
        <f t="shared" ca="1" si="29"/>
        <v xml:space="preserve">10x + 6x − 2 = </v>
      </c>
      <c r="Y30" s="12" t="str">
        <f t="shared" ca="1" si="30"/>
        <v xml:space="preserve">10x − 2 + 6x = </v>
      </c>
      <c r="Z30" s="12" t="str">
        <f t="shared" ca="1" si="31"/>
        <v xml:space="preserve">10x − 2 + 6x − 20 = </v>
      </c>
      <c r="AA30" s="12" t="str">
        <f t="shared" ca="1" si="32"/>
        <v xml:space="preserve">+(10x − 2) = </v>
      </c>
      <c r="AB30" s="12" t="str">
        <f t="shared" ca="1" si="33"/>
        <v xml:space="preserve">−(10x − 2) = </v>
      </c>
      <c r="AC30" s="12" t="str">
        <f t="shared" ca="1" si="34"/>
        <v xml:space="preserve">+(10x − 2) + (6x − 20) = </v>
      </c>
      <c r="AD30" s="12" t="str">
        <f t="shared" ca="1" si="35"/>
        <v xml:space="preserve">+(10x − 2) − (6x − 20) = </v>
      </c>
      <c r="AE30" s="12" t="str">
        <f t="shared" ca="1" si="36"/>
        <v xml:space="preserve">−(10x − 2) + (6x − 20) = </v>
      </c>
      <c r="AF30" s="12" t="str">
        <f t="shared" ca="1" si="37"/>
        <v xml:space="preserve">−(10x − 2) − (6x − 20) = </v>
      </c>
      <c r="AG30" s="12">
        <f t="shared" ca="1" si="38"/>
        <v>10</v>
      </c>
      <c r="AH30" s="12">
        <f t="shared" ca="1" si="38"/>
        <v>6</v>
      </c>
      <c r="AI30" s="12">
        <f t="shared" ca="1" si="39"/>
        <v>10</v>
      </c>
      <c r="AJ30" s="12">
        <f t="shared" ca="1" si="40"/>
        <v>6</v>
      </c>
      <c r="AK30" s="12">
        <f t="shared" ca="1" si="41"/>
        <v>-2</v>
      </c>
      <c r="AL30" s="12">
        <f t="shared" ca="1" si="41"/>
        <v>-20</v>
      </c>
      <c r="AM30" s="12">
        <f t="shared" ca="1" si="42"/>
        <v>2</v>
      </c>
      <c r="AN30" s="12">
        <f t="shared" ca="1" si="43"/>
        <v>20</v>
      </c>
      <c r="AP30" s="12">
        <f t="shared" ca="1" si="18"/>
        <v>8</v>
      </c>
      <c r="AQ30" s="12">
        <f t="shared" ca="1" si="19"/>
        <v>2</v>
      </c>
      <c r="AR30" s="12" t="str">
        <f t="shared" ca="1" si="44"/>
        <v xml:space="preserve">4x − 7x = </v>
      </c>
      <c r="AS30" s="12" t="str">
        <f t="shared" ca="1" si="45"/>
        <v xml:space="preserve">4x − 7x + 17 = </v>
      </c>
      <c r="AT30" s="12" t="str">
        <f t="shared" ca="1" si="46"/>
        <v xml:space="preserve">4x + 17 − 7x = </v>
      </c>
      <c r="AU30" s="12" t="str">
        <f t="shared" ca="1" si="47"/>
        <v xml:space="preserve">4x + 17 − 7x − 6 = </v>
      </c>
      <c r="AV30" s="12" t="str">
        <f t="shared" ca="1" si="48"/>
        <v xml:space="preserve">+(4x + 17) = </v>
      </c>
      <c r="AW30" s="12" t="str">
        <f t="shared" ca="1" si="49"/>
        <v xml:space="preserve">−(4x + 17) = </v>
      </c>
      <c r="AX30" s="12" t="str">
        <f t="shared" ca="1" si="50"/>
        <v xml:space="preserve">+(4x + 17) + (−7x − 6) = </v>
      </c>
      <c r="AY30" s="12" t="str">
        <f t="shared" ca="1" si="51"/>
        <v xml:space="preserve">+(4x + 17) − (−7x − 6) = </v>
      </c>
      <c r="AZ30" s="12" t="str">
        <f t="shared" ca="1" si="52"/>
        <v xml:space="preserve">−(4x + 17) + (−7x − 6) = </v>
      </c>
      <c r="BA30" s="12" t="str">
        <f t="shared" ca="1" si="53"/>
        <v xml:space="preserve">−(4x + 17) − (−7x − 6) = </v>
      </c>
      <c r="BB30" s="12">
        <f t="shared" ca="1" si="20"/>
        <v>4</v>
      </c>
      <c r="BC30" s="12">
        <f t="shared" ca="1" si="20"/>
        <v>-7</v>
      </c>
      <c r="BD30" s="12">
        <f t="shared" ca="1" si="54"/>
        <v>4</v>
      </c>
      <c r="BE30" s="12">
        <f t="shared" ca="1" si="55"/>
        <v>7</v>
      </c>
      <c r="BF30" s="12">
        <f t="shared" ca="1" si="21"/>
        <v>17</v>
      </c>
      <c r="BG30" s="12">
        <f t="shared" ca="1" si="21"/>
        <v>-6</v>
      </c>
      <c r="BH30" s="12">
        <f t="shared" ca="1" si="56"/>
        <v>17</v>
      </c>
      <c r="BI30" s="12">
        <f t="shared" ca="1" si="57"/>
        <v>6</v>
      </c>
    </row>
    <row r="31" spans="1:61" ht="69.95" customHeight="1" x14ac:dyDescent="0.25">
      <c r="A31" s="1" t="s">
        <v>7</v>
      </c>
      <c r="B31" s="2" t="str">
        <f t="shared" ca="1" si="22"/>
        <v xml:space="preserve">+(9x − 14) = </v>
      </c>
      <c r="C31" s="2"/>
      <c r="D31" s="2"/>
      <c r="E31" s="2"/>
      <c r="F31" s="2"/>
      <c r="G31" s="1" t="s">
        <v>17</v>
      </c>
      <c r="H31" s="2" t="str">
        <f t="shared" ca="1" si="23"/>
        <v xml:space="preserve">+(−5x + 13) − (x + 16) = </v>
      </c>
      <c r="I31" s="2"/>
      <c r="J31" s="2"/>
      <c r="K31" s="2"/>
      <c r="M31" s="43"/>
      <c r="O31" s="10" t="str">
        <f t="shared" ca="1" si="59"/>
        <v xml:space="preserve">+(9x − 14) = </v>
      </c>
      <c r="P31" s="36" t="str">
        <f t="shared" ca="1" si="25"/>
        <v>5.  9x − 14</v>
      </c>
      <c r="Q31" s="10" t="str">
        <f t="shared" ca="1" si="58"/>
        <v xml:space="preserve">+(−5x + 13) − (x + 16) = </v>
      </c>
      <c r="R31" s="36" t="str">
        <f t="shared" ca="1" si="26"/>
        <v>15.  −6x − 3</v>
      </c>
      <c r="U31" s="12">
        <f t="shared" ca="1" si="60"/>
        <v>5</v>
      </c>
      <c r="V31" s="12">
        <f t="shared" ca="1" si="17"/>
        <v>1</v>
      </c>
      <c r="W31" s="12" t="str">
        <f t="shared" ca="1" si="28"/>
        <v xml:space="preserve">9x + 8x = </v>
      </c>
      <c r="X31" s="12" t="str">
        <f t="shared" ca="1" si="29"/>
        <v xml:space="preserve">9x + 8x − 14 = </v>
      </c>
      <c r="Y31" s="12" t="str">
        <f t="shared" ca="1" si="30"/>
        <v xml:space="preserve">9x − 14 + 8x = </v>
      </c>
      <c r="Z31" s="12" t="str">
        <f t="shared" ca="1" si="31"/>
        <v xml:space="preserve">9x − 14 + 8x − 14 = </v>
      </c>
      <c r="AA31" s="12" t="str">
        <f t="shared" ca="1" si="32"/>
        <v xml:space="preserve">+(9x − 14) = </v>
      </c>
      <c r="AB31" s="12" t="str">
        <f t="shared" ca="1" si="33"/>
        <v xml:space="preserve">−(9x − 14) = </v>
      </c>
      <c r="AC31" s="12" t="str">
        <f t="shared" ca="1" si="34"/>
        <v xml:space="preserve">+(9x − 14) + (8x − 14) = </v>
      </c>
      <c r="AD31" s="12" t="str">
        <f t="shared" ca="1" si="35"/>
        <v xml:space="preserve">+(9x − 14) − (8x − 14) = </v>
      </c>
      <c r="AE31" s="12" t="str">
        <f t="shared" ca="1" si="36"/>
        <v xml:space="preserve">−(9x − 14) + (8x − 14) = </v>
      </c>
      <c r="AF31" s="12" t="str">
        <f t="shared" ca="1" si="37"/>
        <v xml:space="preserve">−(9x − 14) − (8x − 14) = </v>
      </c>
      <c r="AG31" s="12">
        <f t="shared" ref="AG31:AH36" ca="1" si="61">RANDBETWEEN($F$6,$H$6)*IF(RANDBETWEEN(1,2)=1,1,-1)</f>
        <v>9</v>
      </c>
      <c r="AH31" s="12">
        <f t="shared" ca="1" si="61"/>
        <v>8</v>
      </c>
      <c r="AI31" s="12">
        <f t="shared" ref="AI31:AI45" ca="1" si="62">ABS(AG31)</f>
        <v>9</v>
      </c>
      <c r="AJ31" s="12">
        <f t="shared" ref="AJ31:AJ45" ca="1" si="63">ABS(AH31)</f>
        <v>8</v>
      </c>
      <c r="AK31" s="12">
        <f t="shared" ref="AK31:AL36" ca="1" si="64">RANDBETWEEN($F$8,$H$8)*IF(RANDBETWEEN(1,2)=1,1,-1)</f>
        <v>-14</v>
      </c>
      <c r="AL31" s="12">
        <f t="shared" ca="1" si="64"/>
        <v>-14</v>
      </c>
      <c r="AM31" s="12">
        <f t="shared" ref="AM31:AM45" ca="1" si="65">ABS(AK31)</f>
        <v>14</v>
      </c>
      <c r="AN31" s="12">
        <f t="shared" ref="AN31:AN45" ca="1" si="66">ABS(AL31)</f>
        <v>14</v>
      </c>
      <c r="AP31" s="12">
        <f t="shared" ca="1" si="18"/>
        <v>8</v>
      </c>
      <c r="AQ31" s="12">
        <f t="shared" ca="1" si="19"/>
        <v>2</v>
      </c>
      <c r="AR31" s="12" t="str">
        <f t="shared" ca="1" si="44"/>
        <v xml:space="preserve">−5x + x = </v>
      </c>
      <c r="AS31" s="12" t="str">
        <f t="shared" ca="1" si="45"/>
        <v xml:space="preserve">−5x + x + 13 = </v>
      </c>
      <c r="AT31" s="12" t="str">
        <f t="shared" ca="1" si="46"/>
        <v xml:space="preserve">−5x + 13 + x = </v>
      </c>
      <c r="AU31" s="12" t="str">
        <f t="shared" ca="1" si="47"/>
        <v xml:space="preserve">−5x + 13 + x + 16 = </v>
      </c>
      <c r="AV31" s="12" t="str">
        <f t="shared" ca="1" si="48"/>
        <v xml:space="preserve">+(−5x + 13) = </v>
      </c>
      <c r="AW31" s="12" t="str">
        <f t="shared" ca="1" si="49"/>
        <v xml:space="preserve">−(−5x + 13) = </v>
      </c>
      <c r="AX31" s="12" t="str">
        <f t="shared" ca="1" si="50"/>
        <v xml:space="preserve">+(−5x + 13) + (x + 16) = </v>
      </c>
      <c r="AY31" s="12" t="str">
        <f t="shared" ca="1" si="51"/>
        <v xml:space="preserve">+(−5x + 13) − (x + 16) = </v>
      </c>
      <c r="AZ31" s="12" t="str">
        <f t="shared" ca="1" si="52"/>
        <v xml:space="preserve">−(−5x + 13) + (x + 16) = </v>
      </c>
      <c r="BA31" s="12" t="str">
        <f t="shared" ca="1" si="53"/>
        <v xml:space="preserve">−(−5x + 13) − (x + 16) = </v>
      </c>
      <c r="BB31" s="12">
        <f t="shared" ca="1" si="20"/>
        <v>-5</v>
      </c>
      <c r="BC31" s="12">
        <f t="shared" ca="1" si="20"/>
        <v>1</v>
      </c>
      <c r="BD31" s="12">
        <f t="shared" ca="1" si="54"/>
        <v>5</v>
      </c>
      <c r="BE31" s="12">
        <f t="shared" ca="1" si="55"/>
        <v>1</v>
      </c>
      <c r="BF31" s="12">
        <f t="shared" ca="1" si="21"/>
        <v>13</v>
      </c>
      <c r="BG31" s="12">
        <f t="shared" ca="1" si="21"/>
        <v>16</v>
      </c>
      <c r="BH31" s="12">
        <f t="shared" ca="1" si="56"/>
        <v>13</v>
      </c>
      <c r="BI31" s="12">
        <f t="shared" ca="1" si="57"/>
        <v>16</v>
      </c>
    </row>
    <row r="32" spans="1:61" ht="69.95" customHeight="1" x14ac:dyDescent="0.25">
      <c r="A32" s="1" t="s">
        <v>8</v>
      </c>
      <c r="B32" s="2" t="str">
        <f t="shared" ca="1" si="22"/>
        <v xml:space="preserve">−(3x + 1) = </v>
      </c>
      <c r="C32" s="2"/>
      <c r="D32" s="2"/>
      <c r="E32" s="2"/>
      <c r="F32" s="2"/>
      <c r="G32" s="1" t="s">
        <v>18</v>
      </c>
      <c r="H32" s="2" t="str">
        <f t="shared" ca="1" si="23"/>
        <v xml:space="preserve">−(10x + 13) + (x − 5) = </v>
      </c>
      <c r="I32" s="2"/>
      <c r="J32" s="2"/>
      <c r="K32" s="2"/>
      <c r="M32" s="43"/>
      <c r="O32" s="10" t="str">
        <f t="shared" ca="1" si="59"/>
        <v xml:space="preserve">−(3x + 1) = </v>
      </c>
      <c r="P32" s="36" t="str">
        <f t="shared" ca="1" si="25"/>
        <v>6.  −3x − 1</v>
      </c>
      <c r="Q32" s="10" t="str">
        <f t="shared" ca="1" si="58"/>
        <v xml:space="preserve">−(10x + 13) + (x − 5) = </v>
      </c>
      <c r="R32" s="36" t="str">
        <f t="shared" ca="1" si="26"/>
        <v>16.  −9x − 18</v>
      </c>
      <c r="U32" s="12">
        <f t="shared" ca="1" si="60"/>
        <v>6</v>
      </c>
      <c r="V32" s="12">
        <f t="shared" ca="1" si="17"/>
        <v>2</v>
      </c>
      <c r="W32" s="12" t="str">
        <f t="shared" ca="1" si="28"/>
        <v xml:space="preserve">3x + x = </v>
      </c>
      <c r="X32" s="12" t="str">
        <f t="shared" ca="1" si="29"/>
        <v xml:space="preserve">3x + x + 1 = </v>
      </c>
      <c r="Y32" s="12" t="str">
        <f t="shared" ca="1" si="30"/>
        <v xml:space="preserve">3x + 1 + x = </v>
      </c>
      <c r="Z32" s="12" t="str">
        <f t="shared" ca="1" si="31"/>
        <v xml:space="preserve">3x + 1 + x + 15 = </v>
      </c>
      <c r="AA32" s="12" t="str">
        <f t="shared" ca="1" si="32"/>
        <v xml:space="preserve">+(3x + 1) = </v>
      </c>
      <c r="AB32" s="12" t="str">
        <f t="shared" ca="1" si="33"/>
        <v xml:space="preserve">−(3x + 1) = </v>
      </c>
      <c r="AC32" s="12" t="str">
        <f t="shared" ca="1" si="34"/>
        <v xml:space="preserve">+(3x + 1) + (x + 15) = </v>
      </c>
      <c r="AD32" s="12" t="str">
        <f t="shared" ca="1" si="35"/>
        <v xml:space="preserve">+(3x + 1) − (x + 15) = </v>
      </c>
      <c r="AE32" s="12" t="str">
        <f t="shared" ca="1" si="36"/>
        <v xml:space="preserve">−(3x + 1) + (x + 15) = </v>
      </c>
      <c r="AF32" s="12" t="str">
        <f t="shared" ca="1" si="37"/>
        <v xml:space="preserve">−(3x + 1) − (x + 15) = </v>
      </c>
      <c r="AG32" s="12">
        <f t="shared" ca="1" si="61"/>
        <v>3</v>
      </c>
      <c r="AH32" s="12">
        <f t="shared" ca="1" si="61"/>
        <v>1</v>
      </c>
      <c r="AI32" s="12">
        <f t="shared" ca="1" si="62"/>
        <v>3</v>
      </c>
      <c r="AJ32" s="12">
        <f t="shared" ca="1" si="63"/>
        <v>1</v>
      </c>
      <c r="AK32" s="12">
        <f t="shared" ca="1" si="64"/>
        <v>1</v>
      </c>
      <c r="AL32" s="12">
        <f t="shared" ca="1" si="64"/>
        <v>15</v>
      </c>
      <c r="AM32" s="12">
        <f t="shared" ca="1" si="65"/>
        <v>1</v>
      </c>
      <c r="AN32" s="12">
        <f t="shared" ca="1" si="66"/>
        <v>15</v>
      </c>
      <c r="AP32" s="12">
        <f t="shared" ca="1" si="18"/>
        <v>9</v>
      </c>
      <c r="AQ32" s="12">
        <f t="shared" ca="1" si="19"/>
        <v>3</v>
      </c>
      <c r="AR32" s="12" t="str">
        <f t="shared" ca="1" si="44"/>
        <v xml:space="preserve">10x + x = </v>
      </c>
      <c r="AS32" s="12" t="str">
        <f t="shared" ca="1" si="45"/>
        <v xml:space="preserve">10x + x + 13 = </v>
      </c>
      <c r="AT32" s="12" t="str">
        <f t="shared" ca="1" si="46"/>
        <v xml:space="preserve">10x + 13 + x = </v>
      </c>
      <c r="AU32" s="12" t="str">
        <f t="shared" ca="1" si="47"/>
        <v xml:space="preserve">10x + 13 + x − 5 = </v>
      </c>
      <c r="AV32" s="12" t="str">
        <f t="shared" ca="1" si="48"/>
        <v xml:space="preserve">+(10x + 13) = </v>
      </c>
      <c r="AW32" s="12" t="str">
        <f t="shared" ca="1" si="49"/>
        <v xml:space="preserve">−(10x + 13) = </v>
      </c>
      <c r="AX32" s="12" t="str">
        <f t="shared" ca="1" si="50"/>
        <v xml:space="preserve">+(10x + 13) + (x − 5) = </v>
      </c>
      <c r="AY32" s="12" t="str">
        <f t="shared" ca="1" si="51"/>
        <v xml:space="preserve">+(10x + 13) − (x − 5) = </v>
      </c>
      <c r="AZ32" s="12" t="str">
        <f t="shared" ca="1" si="52"/>
        <v xml:space="preserve">−(10x + 13) + (x − 5) = </v>
      </c>
      <c r="BA32" s="12" t="str">
        <f t="shared" ca="1" si="53"/>
        <v xml:space="preserve">−(10x + 13) − (x − 5) = </v>
      </c>
      <c r="BB32" s="12">
        <f t="shared" ca="1" si="20"/>
        <v>10</v>
      </c>
      <c r="BC32" s="12">
        <f t="shared" ca="1" si="20"/>
        <v>1</v>
      </c>
      <c r="BD32" s="12">
        <f t="shared" ca="1" si="54"/>
        <v>10</v>
      </c>
      <c r="BE32" s="12">
        <f t="shared" ca="1" si="55"/>
        <v>1</v>
      </c>
      <c r="BF32" s="12">
        <f t="shared" ca="1" si="21"/>
        <v>13</v>
      </c>
      <c r="BG32" s="12">
        <f t="shared" ca="1" si="21"/>
        <v>-5</v>
      </c>
      <c r="BH32" s="12">
        <f t="shared" ca="1" si="56"/>
        <v>13</v>
      </c>
      <c r="BI32" s="12">
        <f t="shared" ca="1" si="57"/>
        <v>5</v>
      </c>
    </row>
    <row r="33" spans="1:61" ht="69.95" customHeight="1" x14ac:dyDescent="0.25">
      <c r="A33" s="1" t="s">
        <v>9</v>
      </c>
      <c r="B33" s="2" t="str">
        <f t="shared" ca="1" si="22"/>
        <v xml:space="preserve">−(−5x + 13) = </v>
      </c>
      <c r="C33" s="2"/>
      <c r="D33" s="2"/>
      <c r="E33" s="2"/>
      <c r="F33" s="2"/>
      <c r="G33" s="1" t="s">
        <v>19</v>
      </c>
      <c r="H33" s="2" t="str">
        <f t="shared" ca="1" si="23"/>
        <v xml:space="preserve">+(10x + 16) − (−x − 17) = </v>
      </c>
      <c r="I33" s="2"/>
      <c r="J33" s="2"/>
      <c r="K33" s="2"/>
      <c r="M33" s="43"/>
      <c r="O33" s="10" t="str">
        <f t="shared" ca="1" si="59"/>
        <v xml:space="preserve">−(−5x + 13) = </v>
      </c>
      <c r="P33" s="36" t="str">
        <f t="shared" ca="1" si="25"/>
        <v>7.  5x − 13</v>
      </c>
      <c r="Q33" s="10" t="str">
        <f t="shared" ca="1" si="58"/>
        <v xml:space="preserve">+(10x + 16) − (−x − 17) = </v>
      </c>
      <c r="R33" s="36" t="str">
        <f t="shared" ca="1" si="26"/>
        <v>17.  11x + 33</v>
      </c>
      <c r="U33" s="12">
        <f t="shared" ca="1" si="60"/>
        <v>6</v>
      </c>
      <c r="V33" s="12">
        <f t="shared" ca="1" si="17"/>
        <v>2</v>
      </c>
      <c r="W33" s="12" t="str">
        <f t="shared" ca="1" si="28"/>
        <v xml:space="preserve">−5x − 2x = </v>
      </c>
      <c r="X33" s="12" t="str">
        <f t="shared" ca="1" si="29"/>
        <v xml:space="preserve">−5x − 2x + 13 = </v>
      </c>
      <c r="Y33" s="12" t="str">
        <f t="shared" ca="1" si="30"/>
        <v xml:space="preserve">−5x + 13 − 2x = </v>
      </c>
      <c r="Z33" s="12" t="str">
        <f t="shared" ca="1" si="31"/>
        <v xml:space="preserve">−5x + 13 − 2x + 16 = </v>
      </c>
      <c r="AA33" s="12" t="str">
        <f t="shared" ca="1" si="32"/>
        <v xml:space="preserve">+(−5x + 13) = </v>
      </c>
      <c r="AB33" s="12" t="str">
        <f t="shared" ca="1" si="33"/>
        <v xml:space="preserve">−(−5x + 13) = </v>
      </c>
      <c r="AC33" s="12" t="str">
        <f t="shared" ca="1" si="34"/>
        <v xml:space="preserve">+(−5x + 13) + (−2x + 16) = </v>
      </c>
      <c r="AD33" s="12" t="str">
        <f t="shared" ca="1" si="35"/>
        <v xml:space="preserve">+(−5x + 13) − (−2x + 16) = </v>
      </c>
      <c r="AE33" s="12" t="str">
        <f t="shared" ca="1" si="36"/>
        <v xml:space="preserve">−(−5x + 13) + (−2x + 16) = </v>
      </c>
      <c r="AF33" s="12" t="str">
        <f t="shared" ca="1" si="37"/>
        <v xml:space="preserve">−(−5x + 13) − (−2x + 16) = </v>
      </c>
      <c r="AG33" s="12">
        <f t="shared" ca="1" si="61"/>
        <v>-5</v>
      </c>
      <c r="AH33" s="12">
        <f t="shared" ca="1" si="61"/>
        <v>-2</v>
      </c>
      <c r="AI33" s="12">
        <f t="shared" ca="1" si="62"/>
        <v>5</v>
      </c>
      <c r="AJ33" s="12">
        <f t="shared" ca="1" si="63"/>
        <v>2</v>
      </c>
      <c r="AK33" s="12">
        <f t="shared" ca="1" si="64"/>
        <v>13</v>
      </c>
      <c r="AL33" s="12">
        <f t="shared" ca="1" si="64"/>
        <v>16</v>
      </c>
      <c r="AM33" s="12">
        <f t="shared" ca="1" si="65"/>
        <v>13</v>
      </c>
      <c r="AN33" s="12">
        <f t="shared" ca="1" si="66"/>
        <v>16</v>
      </c>
      <c r="AP33" s="12">
        <f t="shared" ca="1" si="18"/>
        <v>8</v>
      </c>
      <c r="AQ33" s="12">
        <f t="shared" ca="1" si="19"/>
        <v>2</v>
      </c>
      <c r="AR33" s="12" t="str">
        <f t="shared" ca="1" si="44"/>
        <v xml:space="preserve">10x − x = </v>
      </c>
      <c r="AS33" s="12" t="str">
        <f t="shared" ca="1" si="45"/>
        <v xml:space="preserve">10x − x + 16 = </v>
      </c>
      <c r="AT33" s="12" t="str">
        <f t="shared" ca="1" si="46"/>
        <v xml:space="preserve">10x + 16 − x = </v>
      </c>
      <c r="AU33" s="12" t="str">
        <f t="shared" ca="1" si="47"/>
        <v xml:space="preserve">10x + 16 − x − 17 = </v>
      </c>
      <c r="AV33" s="12" t="str">
        <f t="shared" ca="1" si="48"/>
        <v xml:space="preserve">+(10x + 16) = </v>
      </c>
      <c r="AW33" s="12" t="str">
        <f t="shared" ca="1" si="49"/>
        <v xml:space="preserve">−(10x + 16) = </v>
      </c>
      <c r="AX33" s="12" t="str">
        <f t="shared" ca="1" si="50"/>
        <v xml:space="preserve">+(10x + 16) + (−x − 17) = </v>
      </c>
      <c r="AY33" s="12" t="str">
        <f t="shared" ca="1" si="51"/>
        <v xml:space="preserve">+(10x + 16) − (−x − 17) = </v>
      </c>
      <c r="AZ33" s="12" t="str">
        <f t="shared" ca="1" si="52"/>
        <v xml:space="preserve">−(10x + 16) + (−x − 17) = </v>
      </c>
      <c r="BA33" s="12" t="str">
        <f t="shared" ca="1" si="53"/>
        <v xml:space="preserve">−(10x + 16) − (−x − 17) = </v>
      </c>
      <c r="BB33" s="12">
        <f t="shared" ca="1" si="20"/>
        <v>10</v>
      </c>
      <c r="BC33" s="12">
        <f t="shared" ca="1" si="20"/>
        <v>-1</v>
      </c>
      <c r="BD33" s="12">
        <f t="shared" ca="1" si="54"/>
        <v>10</v>
      </c>
      <c r="BE33" s="12">
        <f t="shared" ca="1" si="55"/>
        <v>1</v>
      </c>
      <c r="BF33" s="12">
        <f t="shared" ca="1" si="21"/>
        <v>16</v>
      </c>
      <c r="BG33" s="12">
        <f t="shared" ca="1" si="21"/>
        <v>-17</v>
      </c>
      <c r="BH33" s="12">
        <f t="shared" ca="1" si="56"/>
        <v>16</v>
      </c>
      <c r="BI33" s="12">
        <f t="shared" ca="1" si="57"/>
        <v>17</v>
      </c>
    </row>
    <row r="34" spans="1:61" ht="69.95" customHeight="1" x14ac:dyDescent="0.25">
      <c r="A34" s="1" t="s">
        <v>10</v>
      </c>
      <c r="B34" s="2" t="str">
        <f t="shared" ca="1" si="22"/>
        <v xml:space="preserve">−(−7x + 17) = </v>
      </c>
      <c r="C34" s="2"/>
      <c r="D34" s="2"/>
      <c r="E34" s="2"/>
      <c r="F34" s="2"/>
      <c r="G34" s="1" t="s">
        <v>20</v>
      </c>
      <c r="H34" s="2" t="str">
        <f t="shared" ca="1" si="23"/>
        <v xml:space="preserve">−(9x − 9) − (x + 12) = </v>
      </c>
      <c r="I34" s="2"/>
      <c r="J34" s="2"/>
      <c r="K34" s="2"/>
      <c r="M34" s="43"/>
      <c r="O34" s="10" t="str">
        <f t="shared" ca="1" si="59"/>
        <v xml:space="preserve">−(−7x + 17) = </v>
      </c>
      <c r="P34" s="36" t="str">
        <f t="shared" ca="1" si="25"/>
        <v>8.  7x − 17</v>
      </c>
      <c r="Q34" s="10" t="str">
        <f t="shared" ca="1" si="58"/>
        <v xml:space="preserve">−(9x − 9) − (x + 12) = </v>
      </c>
      <c r="R34" s="36" t="str">
        <f t="shared" ca="1" si="26"/>
        <v>18.  −10x − 3</v>
      </c>
      <c r="U34" s="12">
        <f t="shared" ca="1" si="60"/>
        <v>6</v>
      </c>
      <c r="V34" s="12">
        <f t="shared" ca="1" si="17"/>
        <v>2</v>
      </c>
      <c r="W34" s="12" t="str">
        <f t="shared" ca="1" si="28"/>
        <v xml:space="preserve">−7x − 4x = </v>
      </c>
      <c r="X34" s="12" t="str">
        <f t="shared" ca="1" si="29"/>
        <v xml:space="preserve">−7x − 4x + 17 = </v>
      </c>
      <c r="Y34" s="12" t="str">
        <f t="shared" ca="1" si="30"/>
        <v xml:space="preserve">−7x + 17 − 4x = </v>
      </c>
      <c r="Z34" s="12" t="str">
        <f t="shared" ca="1" si="31"/>
        <v xml:space="preserve">−7x + 17 − 4x + 2 = </v>
      </c>
      <c r="AA34" s="12" t="str">
        <f t="shared" ca="1" si="32"/>
        <v xml:space="preserve">+(−7x + 17) = </v>
      </c>
      <c r="AB34" s="12" t="str">
        <f t="shared" ca="1" si="33"/>
        <v xml:space="preserve">−(−7x + 17) = </v>
      </c>
      <c r="AC34" s="12" t="str">
        <f t="shared" ca="1" si="34"/>
        <v xml:space="preserve">+(−7x + 17) + (−4x + 2) = </v>
      </c>
      <c r="AD34" s="12" t="str">
        <f t="shared" ca="1" si="35"/>
        <v xml:space="preserve">+(−7x + 17) − (−4x + 2) = </v>
      </c>
      <c r="AE34" s="12" t="str">
        <f t="shared" ca="1" si="36"/>
        <v xml:space="preserve">−(−7x + 17) + (−4x + 2) = </v>
      </c>
      <c r="AF34" s="12" t="str">
        <f t="shared" ca="1" si="37"/>
        <v xml:space="preserve">−(−7x + 17) − (−4x + 2) = </v>
      </c>
      <c r="AG34" s="12">
        <f t="shared" ca="1" si="61"/>
        <v>-7</v>
      </c>
      <c r="AH34" s="12">
        <f t="shared" ca="1" si="61"/>
        <v>-4</v>
      </c>
      <c r="AI34" s="12">
        <f t="shared" ca="1" si="62"/>
        <v>7</v>
      </c>
      <c r="AJ34" s="12">
        <f t="shared" ca="1" si="63"/>
        <v>4</v>
      </c>
      <c r="AK34" s="12">
        <f t="shared" ca="1" si="64"/>
        <v>17</v>
      </c>
      <c r="AL34" s="12">
        <f t="shared" ca="1" si="64"/>
        <v>2</v>
      </c>
      <c r="AM34" s="12">
        <f t="shared" ca="1" si="65"/>
        <v>17</v>
      </c>
      <c r="AN34" s="12">
        <f t="shared" ca="1" si="66"/>
        <v>2</v>
      </c>
      <c r="AP34" s="12">
        <f t="shared" ca="1" si="18"/>
        <v>10</v>
      </c>
      <c r="AQ34" s="12">
        <f t="shared" ca="1" si="19"/>
        <v>4</v>
      </c>
      <c r="AR34" s="12" t="str">
        <f t="shared" ca="1" si="44"/>
        <v xml:space="preserve">9x + x = </v>
      </c>
      <c r="AS34" s="12" t="str">
        <f t="shared" ca="1" si="45"/>
        <v xml:space="preserve">9x + x − 9 = </v>
      </c>
      <c r="AT34" s="12" t="str">
        <f t="shared" ca="1" si="46"/>
        <v xml:space="preserve">9x − 9 + x = </v>
      </c>
      <c r="AU34" s="12" t="str">
        <f t="shared" ca="1" si="47"/>
        <v xml:space="preserve">9x − 9 + x + 12 = </v>
      </c>
      <c r="AV34" s="12" t="str">
        <f t="shared" ca="1" si="48"/>
        <v xml:space="preserve">+(9x − 9) = </v>
      </c>
      <c r="AW34" s="12" t="str">
        <f t="shared" ca="1" si="49"/>
        <v xml:space="preserve">−(9x − 9) = </v>
      </c>
      <c r="AX34" s="12" t="str">
        <f t="shared" ca="1" si="50"/>
        <v xml:space="preserve">+(9x − 9) + (x + 12) = </v>
      </c>
      <c r="AY34" s="12" t="str">
        <f t="shared" ca="1" si="51"/>
        <v xml:space="preserve">+(9x − 9) − (x + 12) = </v>
      </c>
      <c r="AZ34" s="12" t="str">
        <f t="shared" ca="1" si="52"/>
        <v xml:space="preserve">−(9x − 9) + (x + 12) = </v>
      </c>
      <c r="BA34" s="12" t="str">
        <f t="shared" ca="1" si="53"/>
        <v xml:space="preserve">−(9x − 9) − (x + 12) = </v>
      </c>
      <c r="BB34" s="12">
        <f t="shared" ca="1" si="20"/>
        <v>9</v>
      </c>
      <c r="BC34" s="12">
        <f t="shared" ca="1" si="20"/>
        <v>1</v>
      </c>
      <c r="BD34" s="12">
        <f t="shared" ca="1" si="54"/>
        <v>9</v>
      </c>
      <c r="BE34" s="12">
        <f t="shared" ca="1" si="55"/>
        <v>1</v>
      </c>
      <c r="BF34" s="12">
        <f t="shared" ca="1" si="21"/>
        <v>-9</v>
      </c>
      <c r="BG34" s="12">
        <f t="shared" ca="1" si="21"/>
        <v>12</v>
      </c>
      <c r="BH34" s="12">
        <f t="shared" ca="1" si="56"/>
        <v>9</v>
      </c>
      <c r="BI34" s="12">
        <f t="shared" ca="1" si="57"/>
        <v>12</v>
      </c>
    </row>
    <row r="35" spans="1:61" ht="69.95" customHeight="1" x14ac:dyDescent="0.25">
      <c r="A35" s="1" t="s">
        <v>11</v>
      </c>
      <c r="B35" s="2" t="str">
        <f t="shared" ca="1" si="22"/>
        <v xml:space="preserve">−(−9x + 10) = </v>
      </c>
      <c r="C35" s="2"/>
      <c r="D35" s="2"/>
      <c r="E35" s="2"/>
      <c r="F35" s="2"/>
      <c r="G35" s="1" t="s">
        <v>21</v>
      </c>
      <c r="H35" s="2" t="str">
        <f t="shared" ca="1" si="23"/>
        <v xml:space="preserve">+(9x + 4) − (−5x − 20) = </v>
      </c>
      <c r="I35" s="2"/>
      <c r="J35" s="2"/>
      <c r="K35" s="2"/>
      <c r="M35" s="43"/>
      <c r="O35" s="10" t="str">
        <f t="shared" ca="1" si="59"/>
        <v xml:space="preserve">−(−9x + 10) = </v>
      </c>
      <c r="P35" s="36" t="str">
        <f t="shared" ca="1" si="25"/>
        <v>9.  9x − 10</v>
      </c>
      <c r="Q35" s="10" t="str">
        <f t="shared" ca="1" si="58"/>
        <v xml:space="preserve">+(9x + 4) − (−5x − 20) = </v>
      </c>
      <c r="R35" s="36" t="str">
        <f t="shared" ca="1" si="26"/>
        <v>19.  14x + 24</v>
      </c>
      <c r="U35" s="12">
        <f t="shared" ca="1" si="60"/>
        <v>6</v>
      </c>
      <c r="V35" s="12">
        <f t="shared" ca="1" si="17"/>
        <v>2</v>
      </c>
      <c r="W35" s="12" t="str">
        <f t="shared" ca="1" si="28"/>
        <v xml:space="preserve">−9x + 8x = </v>
      </c>
      <c r="X35" s="12" t="str">
        <f t="shared" ca="1" si="29"/>
        <v xml:space="preserve">−9x + 8x + 10 = </v>
      </c>
      <c r="Y35" s="12" t="str">
        <f t="shared" ca="1" si="30"/>
        <v xml:space="preserve">−9x + 10 + 8x = </v>
      </c>
      <c r="Z35" s="12" t="str">
        <f t="shared" ca="1" si="31"/>
        <v xml:space="preserve">−9x + 10 + 8x − 2 = </v>
      </c>
      <c r="AA35" s="12" t="str">
        <f t="shared" ca="1" si="32"/>
        <v xml:space="preserve">+(−9x + 10) = </v>
      </c>
      <c r="AB35" s="12" t="str">
        <f t="shared" ca="1" si="33"/>
        <v xml:space="preserve">−(−9x + 10) = </v>
      </c>
      <c r="AC35" s="12" t="str">
        <f t="shared" ca="1" si="34"/>
        <v xml:space="preserve">+(−9x + 10) + (8x − 2) = </v>
      </c>
      <c r="AD35" s="12" t="str">
        <f t="shared" ca="1" si="35"/>
        <v xml:space="preserve">+(−9x + 10) − (8x − 2) = </v>
      </c>
      <c r="AE35" s="12" t="str">
        <f t="shared" ca="1" si="36"/>
        <v xml:space="preserve">−(−9x + 10) + (8x − 2) = </v>
      </c>
      <c r="AF35" s="12" t="str">
        <f t="shared" ca="1" si="37"/>
        <v xml:space="preserve">−(−9x + 10) − (8x − 2) = </v>
      </c>
      <c r="AG35" s="12">
        <f t="shared" ca="1" si="61"/>
        <v>-9</v>
      </c>
      <c r="AH35" s="12">
        <f t="shared" ca="1" si="61"/>
        <v>8</v>
      </c>
      <c r="AI35" s="12">
        <f t="shared" ca="1" si="62"/>
        <v>9</v>
      </c>
      <c r="AJ35" s="12">
        <f t="shared" ca="1" si="63"/>
        <v>8</v>
      </c>
      <c r="AK35" s="12">
        <f t="shared" ca="1" si="64"/>
        <v>10</v>
      </c>
      <c r="AL35" s="12">
        <f t="shared" ca="1" si="64"/>
        <v>-2</v>
      </c>
      <c r="AM35" s="12">
        <f t="shared" ca="1" si="65"/>
        <v>10</v>
      </c>
      <c r="AN35" s="12">
        <f t="shared" ca="1" si="66"/>
        <v>2</v>
      </c>
      <c r="AP35" s="12">
        <f t="shared" ca="1" si="18"/>
        <v>8</v>
      </c>
      <c r="AQ35" s="12">
        <f t="shared" ca="1" si="19"/>
        <v>2</v>
      </c>
      <c r="AR35" s="12" t="str">
        <f t="shared" ca="1" si="44"/>
        <v xml:space="preserve">9x − 5x = </v>
      </c>
      <c r="AS35" s="12" t="str">
        <f t="shared" ca="1" si="45"/>
        <v xml:space="preserve">9x − 5x + 4 = </v>
      </c>
      <c r="AT35" s="12" t="str">
        <f t="shared" ca="1" si="46"/>
        <v xml:space="preserve">9x + 4 − 5x = </v>
      </c>
      <c r="AU35" s="12" t="str">
        <f t="shared" ca="1" si="47"/>
        <v xml:space="preserve">9x + 4 − 5x − 20 = </v>
      </c>
      <c r="AV35" s="12" t="str">
        <f t="shared" ca="1" si="48"/>
        <v xml:space="preserve">+(9x + 4) = </v>
      </c>
      <c r="AW35" s="12" t="str">
        <f t="shared" ca="1" si="49"/>
        <v xml:space="preserve">−(9x + 4) = </v>
      </c>
      <c r="AX35" s="12" t="str">
        <f t="shared" ca="1" si="50"/>
        <v xml:space="preserve">+(9x + 4) + (−5x − 20) = </v>
      </c>
      <c r="AY35" s="12" t="str">
        <f t="shared" ca="1" si="51"/>
        <v xml:space="preserve">+(9x + 4) − (−5x − 20) = </v>
      </c>
      <c r="AZ35" s="12" t="str">
        <f t="shared" ca="1" si="52"/>
        <v xml:space="preserve">−(9x + 4) + (−5x − 20) = </v>
      </c>
      <c r="BA35" s="12" t="str">
        <f t="shared" ca="1" si="53"/>
        <v xml:space="preserve">−(9x + 4) − (−5x − 20) = </v>
      </c>
      <c r="BB35" s="12">
        <f t="shared" ca="1" si="20"/>
        <v>9</v>
      </c>
      <c r="BC35" s="12">
        <f t="shared" ca="1" si="20"/>
        <v>-5</v>
      </c>
      <c r="BD35" s="12">
        <f t="shared" ca="1" si="54"/>
        <v>9</v>
      </c>
      <c r="BE35" s="12">
        <f t="shared" ca="1" si="55"/>
        <v>5</v>
      </c>
      <c r="BF35" s="12">
        <f t="shared" ca="1" si="21"/>
        <v>4</v>
      </c>
      <c r="BG35" s="12">
        <f t="shared" ca="1" si="21"/>
        <v>-20</v>
      </c>
      <c r="BH35" s="12">
        <f t="shared" ca="1" si="56"/>
        <v>4</v>
      </c>
      <c r="BI35" s="12">
        <f t="shared" ca="1" si="57"/>
        <v>20</v>
      </c>
    </row>
    <row r="36" spans="1:61" ht="69.95" customHeight="1" x14ac:dyDescent="0.25">
      <c r="A36" s="1" t="s">
        <v>12</v>
      </c>
      <c r="B36" s="2" t="str">
        <f t="shared" ca="1" si="22"/>
        <v xml:space="preserve">+(−5x − 1) = </v>
      </c>
      <c r="C36" s="2"/>
      <c r="D36" s="2"/>
      <c r="E36" s="2"/>
      <c r="F36" s="2"/>
      <c r="G36" s="1" t="s">
        <v>22</v>
      </c>
      <c r="H36" s="2" t="str">
        <f t="shared" ca="1" si="23"/>
        <v xml:space="preserve">−(4x + 17) − (−4x + 17) = </v>
      </c>
      <c r="I36" s="2"/>
      <c r="J36" s="2"/>
      <c r="K36" s="2"/>
      <c r="M36" s="43"/>
      <c r="O36" s="10" t="str">
        <f t="shared" ca="1" si="59"/>
        <v xml:space="preserve">+(−5x − 1) = </v>
      </c>
      <c r="P36" s="36" t="str">
        <f t="shared" ca="1" si="25"/>
        <v>10.  −5x − 1</v>
      </c>
      <c r="Q36" s="10" t="str">
        <f t="shared" ca="1" si="58"/>
        <v xml:space="preserve">−(4x + 17) − (−4x + 17) = </v>
      </c>
      <c r="R36" s="36" t="str">
        <f t="shared" ca="1" si="26"/>
        <v>20.   − 34</v>
      </c>
      <c r="S36" s="29"/>
      <c r="T36" s="28"/>
      <c r="U36" s="12">
        <f t="shared" ca="1" si="60"/>
        <v>5</v>
      </c>
      <c r="V36" s="12">
        <f t="shared" ca="1" si="17"/>
        <v>1</v>
      </c>
      <c r="W36" s="12" t="str">
        <f t="shared" ca="1" si="28"/>
        <v xml:space="preserve">−5x − 8x = </v>
      </c>
      <c r="X36" s="12" t="str">
        <f t="shared" ca="1" si="29"/>
        <v xml:space="preserve">−5x − 8x − 1 = </v>
      </c>
      <c r="Y36" s="12" t="str">
        <f t="shared" ca="1" si="30"/>
        <v xml:space="preserve">−5x − 1 − 8x = </v>
      </c>
      <c r="Z36" s="12" t="str">
        <f t="shared" ca="1" si="31"/>
        <v xml:space="preserve">−5x − 1 − 8x − 19 = </v>
      </c>
      <c r="AA36" s="12" t="str">
        <f t="shared" ca="1" si="32"/>
        <v xml:space="preserve">+(−5x − 1) = </v>
      </c>
      <c r="AB36" s="12" t="str">
        <f t="shared" ca="1" si="33"/>
        <v xml:space="preserve">−(−5x − 1) = </v>
      </c>
      <c r="AC36" s="12" t="str">
        <f t="shared" ca="1" si="34"/>
        <v xml:space="preserve">+(−5x − 1) + (−8x − 19) = </v>
      </c>
      <c r="AD36" s="12" t="str">
        <f t="shared" ca="1" si="35"/>
        <v xml:space="preserve">+(−5x − 1) − (−8x − 19) = </v>
      </c>
      <c r="AE36" s="12" t="str">
        <f t="shared" ca="1" si="36"/>
        <v xml:space="preserve">−(−5x − 1) + (−8x − 19) = </v>
      </c>
      <c r="AF36" s="12" t="str">
        <f t="shared" ca="1" si="37"/>
        <v xml:space="preserve">−(−5x − 1) − (−8x − 19) = </v>
      </c>
      <c r="AG36" s="28">
        <f t="shared" ca="1" si="61"/>
        <v>-5</v>
      </c>
      <c r="AH36" s="28">
        <f t="shared" ca="1" si="61"/>
        <v>-8</v>
      </c>
      <c r="AI36" s="12">
        <f t="shared" ca="1" si="62"/>
        <v>5</v>
      </c>
      <c r="AJ36" s="12">
        <f t="shared" ca="1" si="63"/>
        <v>8</v>
      </c>
      <c r="AK36" s="28">
        <f t="shared" ca="1" si="64"/>
        <v>-1</v>
      </c>
      <c r="AL36" s="28">
        <f t="shared" ca="1" si="64"/>
        <v>-19</v>
      </c>
      <c r="AM36" s="12">
        <f t="shared" ca="1" si="65"/>
        <v>1</v>
      </c>
      <c r="AN36" s="12">
        <f t="shared" ca="1" si="66"/>
        <v>19</v>
      </c>
      <c r="AO36" s="29"/>
      <c r="AP36" s="12">
        <f t="shared" ca="1" si="18"/>
        <v>10</v>
      </c>
      <c r="AQ36" s="12">
        <f ca="1">RANDBETWEEN(1,$Q$22)</f>
        <v>4</v>
      </c>
      <c r="AR36" s="12" t="str">
        <f t="shared" ca="1" si="44"/>
        <v xml:space="preserve">4x − 4x = </v>
      </c>
      <c r="AS36" s="12" t="str">
        <f t="shared" ca="1" si="45"/>
        <v xml:space="preserve">4x − 4x + 17 = </v>
      </c>
      <c r="AT36" s="12" t="str">
        <f t="shared" ca="1" si="46"/>
        <v xml:space="preserve">4x + 17 − 4x = </v>
      </c>
      <c r="AU36" s="12" t="str">
        <f t="shared" ca="1" si="47"/>
        <v xml:space="preserve">4x + 17 − 4x + 17 = </v>
      </c>
      <c r="AV36" s="12" t="str">
        <f t="shared" ca="1" si="48"/>
        <v xml:space="preserve">+(4x + 17) = </v>
      </c>
      <c r="AW36" s="12" t="str">
        <f t="shared" ca="1" si="49"/>
        <v xml:space="preserve">−(4x + 17) = </v>
      </c>
      <c r="AX36" s="12" t="str">
        <f t="shared" ca="1" si="50"/>
        <v xml:space="preserve">+(4x + 17) + (−4x + 17) = </v>
      </c>
      <c r="AY36" s="12" t="str">
        <f t="shared" ca="1" si="51"/>
        <v xml:space="preserve">+(4x + 17) − (−4x + 17) = </v>
      </c>
      <c r="AZ36" s="12" t="str">
        <f t="shared" ca="1" si="52"/>
        <v xml:space="preserve">−(4x + 17) + (−4x + 17) = </v>
      </c>
      <c r="BA36" s="12" t="str">
        <f t="shared" ca="1" si="53"/>
        <v xml:space="preserve">−(4x + 17) − (−4x + 17) = </v>
      </c>
      <c r="BB36" s="12">
        <f t="shared" ca="1" si="20"/>
        <v>4</v>
      </c>
      <c r="BC36" s="12">
        <f t="shared" ca="1" si="20"/>
        <v>-4</v>
      </c>
      <c r="BD36" s="12">
        <f t="shared" ca="1" si="54"/>
        <v>4</v>
      </c>
      <c r="BE36" s="12">
        <f t="shared" ca="1" si="55"/>
        <v>4</v>
      </c>
      <c r="BF36" s="12">
        <f t="shared" ca="1" si="21"/>
        <v>17</v>
      </c>
      <c r="BG36" s="12">
        <f t="shared" ca="1" si="21"/>
        <v>17</v>
      </c>
      <c r="BH36" s="12">
        <f t="shared" ca="1" si="56"/>
        <v>17</v>
      </c>
      <c r="BI36" s="12">
        <f t="shared" ca="1" si="57"/>
        <v>17</v>
      </c>
    </row>
    <row r="37" spans="1:61" ht="69.95" customHeight="1" x14ac:dyDescent="0.25">
      <c r="A37" s="1" t="s">
        <v>26</v>
      </c>
      <c r="B37" s="2" t="str">
        <f t="shared" ca="1" si="22"/>
        <v xml:space="preserve">−(−x + 17) − (3x − 15) = </v>
      </c>
      <c r="C37" s="2"/>
      <c r="D37" s="2"/>
      <c r="E37" s="2"/>
      <c r="F37" s="2"/>
      <c r="G37" s="1" t="s">
        <v>35</v>
      </c>
      <c r="H37" s="2" t="str">
        <f t="shared" ca="1" si="23"/>
        <v xml:space="preserve">−(−6x − 26) + (9x − 23) = </v>
      </c>
      <c r="I37" s="2"/>
      <c r="J37" s="2"/>
      <c r="K37" s="2"/>
      <c r="M37" s="44" t="s">
        <v>51</v>
      </c>
      <c r="O37" s="10" t="str">
        <f t="shared" ca="1" si="59"/>
        <v xml:space="preserve">−(−x + 17) − (3x − 15) = </v>
      </c>
      <c r="P37" s="36" t="str">
        <f t="shared" ca="1" si="25"/>
        <v>21.  −2x − 2</v>
      </c>
      <c r="Q37" s="10" t="str">
        <f t="shared" ca="1" si="58"/>
        <v xml:space="preserve">−(−6x − 26) + (9x − 23) = </v>
      </c>
      <c r="R37" s="36" t="str">
        <f t="shared" ca="1" si="26"/>
        <v>30.  15x + 3</v>
      </c>
      <c r="U37" s="12">
        <f t="shared" ref="U37:U45" ca="1" si="67">INDEX($T$13:$T$22,INDEX($W$13:$W$22,V37,))</f>
        <v>10</v>
      </c>
      <c r="V37" s="12">
        <f t="shared" ref="V37:V45" ca="1" si="68">RANDBETWEEN(1,$R$22)</f>
        <v>4</v>
      </c>
      <c r="W37" s="12" t="str">
        <f t="shared" ca="1" si="28"/>
        <v xml:space="preserve">−x + 3x = </v>
      </c>
      <c r="X37" s="12" t="str">
        <f t="shared" ca="1" si="29"/>
        <v xml:space="preserve">−x + 3x + 17 = </v>
      </c>
      <c r="Y37" s="12" t="str">
        <f t="shared" ca="1" si="30"/>
        <v xml:space="preserve">−x + 17 + 3x = </v>
      </c>
      <c r="Z37" s="12" t="str">
        <f t="shared" ca="1" si="31"/>
        <v xml:space="preserve">−x + 17 + 3x − 15 = </v>
      </c>
      <c r="AA37" s="12" t="str">
        <f t="shared" ca="1" si="32"/>
        <v xml:space="preserve">+(−x + 17) = </v>
      </c>
      <c r="AB37" s="12" t="str">
        <f t="shared" ca="1" si="33"/>
        <v xml:space="preserve">−(−x + 17) = </v>
      </c>
      <c r="AC37" s="12" t="str">
        <f t="shared" ca="1" si="34"/>
        <v xml:space="preserve">+(−x + 17) + (3x − 15) = </v>
      </c>
      <c r="AD37" s="12" t="str">
        <f t="shared" ca="1" si="35"/>
        <v xml:space="preserve">+(−x + 17) − (3x − 15) = </v>
      </c>
      <c r="AE37" s="12" t="str">
        <f t="shared" ca="1" si="36"/>
        <v xml:space="preserve">−(−x + 17) + (3x − 15) = </v>
      </c>
      <c r="AF37" s="12" t="str">
        <f t="shared" ca="1" si="37"/>
        <v xml:space="preserve">−(−x + 17) − (3x − 15) = </v>
      </c>
      <c r="AG37" s="12">
        <f t="shared" ref="AG37:AH45" ca="1" si="69">RANDBETWEEN($F$7,$H$7)*IF(RANDBETWEEN(1,2)=1,1,-1)</f>
        <v>-1</v>
      </c>
      <c r="AH37" s="12">
        <f t="shared" ca="1" si="69"/>
        <v>3</v>
      </c>
      <c r="AI37" s="12">
        <f t="shared" ca="1" si="62"/>
        <v>1</v>
      </c>
      <c r="AJ37" s="12">
        <f t="shared" ca="1" si="63"/>
        <v>3</v>
      </c>
      <c r="AK37" s="12">
        <f t="shared" ref="AK37:AL45" ca="1" si="70">RANDBETWEEN($F$9,$H$9)*IF(RANDBETWEEN(1,2)=1,1,-1)</f>
        <v>17</v>
      </c>
      <c r="AL37" s="12">
        <f t="shared" ca="1" si="70"/>
        <v>-15</v>
      </c>
      <c r="AM37" s="12">
        <f t="shared" ca="1" si="65"/>
        <v>17</v>
      </c>
      <c r="AN37" s="12">
        <f t="shared" ca="1" si="66"/>
        <v>15</v>
      </c>
      <c r="AP37" s="12">
        <f t="shared" ref="AP37:AP45" ca="1" si="71">INDEX($T$13:$T$22,INDEX($X$13:$X$22,AQ37,))</f>
        <v>9</v>
      </c>
      <c r="AQ37" s="12">
        <f ca="1">RANDBETWEEN(1,$S$22)</f>
        <v>3</v>
      </c>
      <c r="AR37" s="12" t="str">
        <f t="shared" ca="1" si="44"/>
        <v xml:space="preserve">−6x + 9x = </v>
      </c>
      <c r="AS37" s="12" t="str">
        <f t="shared" ca="1" si="45"/>
        <v xml:space="preserve">−6x + 9x − 26 = </v>
      </c>
      <c r="AT37" s="12" t="str">
        <f t="shared" ca="1" si="46"/>
        <v xml:space="preserve">−6x − 26 + 9x = </v>
      </c>
      <c r="AU37" s="12" t="str">
        <f t="shared" ca="1" si="47"/>
        <v xml:space="preserve">−6x − 26 + 9x − 23 = </v>
      </c>
      <c r="AV37" s="12" t="str">
        <f t="shared" ca="1" si="48"/>
        <v xml:space="preserve">+(−6x − 26) = </v>
      </c>
      <c r="AW37" s="12" t="str">
        <f t="shared" ca="1" si="49"/>
        <v xml:space="preserve">−(−6x − 26) = </v>
      </c>
      <c r="AX37" s="12" t="str">
        <f t="shared" ca="1" si="50"/>
        <v xml:space="preserve">+(−6x − 26) + (9x − 23) = </v>
      </c>
      <c r="AY37" s="12" t="str">
        <f t="shared" ca="1" si="51"/>
        <v xml:space="preserve">+(−6x − 26) − (9x − 23) = </v>
      </c>
      <c r="AZ37" s="12" t="str">
        <f t="shared" ca="1" si="52"/>
        <v xml:space="preserve">−(−6x − 26) + (9x − 23) = </v>
      </c>
      <c r="BA37" s="12" t="str">
        <f t="shared" ca="1" si="53"/>
        <v xml:space="preserve">−(−6x − 26) − (9x − 23) = </v>
      </c>
      <c r="BB37" s="12">
        <f t="shared" ref="BB37:BC45" ca="1" si="72">RANDBETWEEN($J$7,$L$7)*IF(RANDBETWEEN(1,2)=1,1,-1)</f>
        <v>-6</v>
      </c>
      <c r="BC37" s="12">
        <f t="shared" ca="1" si="72"/>
        <v>9</v>
      </c>
      <c r="BD37" s="12">
        <f t="shared" ca="1" si="54"/>
        <v>6</v>
      </c>
      <c r="BE37" s="12">
        <f t="shared" ca="1" si="55"/>
        <v>9</v>
      </c>
      <c r="BF37" s="12">
        <f t="shared" ref="BF37:BG45" ca="1" si="73">RANDBETWEEN($J$9,$L$9)*IF(RANDBETWEEN(1,2)=1,1,-1)</f>
        <v>-26</v>
      </c>
      <c r="BG37" s="12">
        <f t="shared" ca="1" si="73"/>
        <v>-23</v>
      </c>
      <c r="BH37" s="12">
        <f t="shared" ca="1" si="56"/>
        <v>26</v>
      </c>
      <c r="BI37" s="12">
        <f t="shared" ca="1" si="57"/>
        <v>23</v>
      </c>
    </row>
    <row r="38" spans="1:61" ht="69.95" customHeight="1" x14ac:dyDescent="0.25">
      <c r="A38" s="1" t="s">
        <v>27</v>
      </c>
      <c r="B38" s="2" t="str">
        <f t="shared" ca="1" si="22"/>
        <v xml:space="preserve">−(4x + 4) + (7x − 19) = </v>
      </c>
      <c r="C38" s="2"/>
      <c r="D38" s="2"/>
      <c r="E38" s="2"/>
      <c r="F38" s="2"/>
      <c r="G38" s="1" t="s">
        <v>36</v>
      </c>
      <c r="H38" s="2" t="str">
        <f t="shared" ca="1" si="23"/>
        <v xml:space="preserve">−(−8x − 2) − (−9x − 17) = </v>
      </c>
      <c r="I38" s="2"/>
      <c r="J38" s="2"/>
      <c r="K38" s="2"/>
      <c r="M38" s="44"/>
      <c r="O38" s="10" t="str">
        <f t="shared" ca="1" si="59"/>
        <v xml:space="preserve">−(4x + 4) + (7x − 19) = </v>
      </c>
      <c r="P38" s="36" t="str">
        <f t="shared" ca="1" si="25"/>
        <v>22.  3x − 23</v>
      </c>
      <c r="Q38" s="10" t="str">
        <f t="shared" ca="1" si="58"/>
        <v xml:space="preserve">−(−8x − 2) − (−9x − 17) = </v>
      </c>
      <c r="R38" s="36" t="str">
        <f t="shared" ca="1" si="26"/>
        <v>31.  17x + 19</v>
      </c>
      <c r="U38" s="12">
        <f t="shared" ca="1" si="67"/>
        <v>9</v>
      </c>
      <c r="V38" s="12">
        <f t="shared" ca="1" si="68"/>
        <v>3</v>
      </c>
      <c r="W38" s="12" t="str">
        <f t="shared" ca="1" si="28"/>
        <v xml:space="preserve">4x + 7x = </v>
      </c>
      <c r="X38" s="12" t="str">
        <f t="shared" ca="1" si="29"/>
        <v xml:space="preserve">4x + 7x + 4 = </v>
      </c>
      <c r="Y38" s="12" t="str">
        <f t="shared" ca="1" si="30"/>
        <v xml:space="preserve">4x + 4 + 7x = </v>
      </c>
      <c r="Z38" s="12" t="str">
        <f t="shared" ca="1" si="31"/>
        <v xml:space="preserve">4x + 4 + 7x − 19 = </v>
      </c>
      <c r="AA38" s="12" t="str">
        <f t="shared" ca="1" si="32"/>
        <v xml:space="preserve">+(4x + 4) = </v>
      </c>
      <c r="AB38" s="12" t="str">
        <f t="shared" ca="1" si="33"/>
        <v xml:space="preserve">−(4x + 4) = </v>
      </c>
      <c r="AC38" s="12" t="str">
        <f t="shared" ca="1" si="34"/>
        <v xml:space="preserve">+(4x + 4) + (7x − 19) = </v>
      </c>
      <c r="AD38" s="12" t="str">
        <f t="shared" ca="1" si="35"/>
        <v xml:space="preserve">+(4x + 4) − (7x − 19) = </v>
      </c>
      <c r="AE38" s="12" t="str">
        <f t="shared" ca="1" si="36"/>
        <v xml:space="preserve">−(4x + 4) + (7x − 19) = </v>
      </c>
      <c r="AF38" s="12" t="str">
        <f t="shared" ca="1" si="37"/>
        <v xml:space="preserve">−(4x + 4) − (7x − 19) = </v>
      </c>
      <c r="AG38" s="12">
        <f t="shared" ca="1" si="69"/>
        <v>4</v>
      </c>
      <c r="AH38" s="12">
        <f t="shared" ca="1" si="69"/>
        <v>7</v>
      </c>
      <c r="AI38" s="12">
        <f t="shared" ca="1" si="62"/>
        <v>4</v>
      </c>
      <c r="AJ38" s="12">
        <f t="shared" ca="1" si="63"/>
        <v>7</v>
      </c>
      <c r="AK38" s="12">
        <f t="shared" ca="1" si="70"/>
        <v>4</v>
      </c>
      <c r="AL38" s="12">
        <f t="shared" ca="1" si="70"/>
        <v>-19</v>
      </c>
      <c r="AM38" s="12">
        <f t="shared" ca="1" si="65"/>
        <v>4</v>
      </c>
      <c r="AN38" s="12">
        <f t="shared" ca="1" si="66"/>
        <v>19</v>
      </c>
      <c r="AP38" s="12">
        <f t="shared" ca="1" si="71"/>
        <v>10</v>
      </c>
      <c r="AQ38" s="12">
        <f t="shared" ref="AQ38:AQ45" ca="1" si="74">RANDBETWEEN(1,$S$22)</f>
        <v>4</v>
      </c>
      <c r="AR38" s="12" t="str">
        <f t="shared" ca="1" si="44"/>
        <v xml:space="preserve">−8x − 9x = </v>
      </c>
      <c r="AS38" s="12" t="str">
        <f t="shared" ca="1" si="45"/>
        <v xml:space="preserve">−8x − 9x − 2 = </v>
      </c>
      <c r="AT38" s="12" t="str">
        <f t="shared" ca="1" si="46"/>
        <v xml:space="preserve">−8x − 2 − 9x = </v>
      </c>
      <c r="AU38" s="12" t="str">
        <f t="shared" ca="1" si="47"/>
        <v xml:space="preserve">−8x − 2 − 9x − 17 = </v>
      </c>
      <c r="AV38" s="12" t="str">
        <f t="shared" ca="1" si="48"/>
        <v xml:space="preserve">+(−8x − 2) = </v>
      </c>
      <c r="AW38" s="12" t="str">
        <f t="shared" ca="1" si="49"/>
        <v xml:space="preserve">−(−8x − 2) = </v>
      </c>
      <c r="AX38" s="12" t="str">
        <f t="shared" ca="1" si="50"/>
        <v xml:space="preserve">+(−8x − 2) + (−9x − 17) = </v>
      </c>
      <c r="AY38" s="12" t="str">
        <f t="shared" ca="1" si="51"/>
        <v xml:space="preserve">+(−8x − 2) − (−9x − 17) = </v>
      </c>
      <c r="AZ38" s="12" t="str">
        <f t="shared" ca="1" si="52"/>
        <v xml:space="preserve">−(−8x − 2) + (−9x − 17) = </v>
      </c>
      <c r="BA38" s="12" t="str">
        <f t="shared" ca="1" si="53"/>
        <v xml:space="preserve">−(−8x − 2) − (−9x − 17) = </v>
      </c>
      <c r="BB38" s="12">
        <f t="shared" ca="1" si="72"/>
        <v>-8</v>
      </c>
      <c r="BC38" s="12">
        <f t="shared" ca="1" si="72"/>
        <v>-9</v>
      </c>
      <c r="BD38" s="12">
        <f t="shared" ca="1" si="54"/>
        <v>8</v>
      </c>
      <c r="BE38" s="12">
        <f t="shared" ca="1" si="55"/>
        <v>9</v>
      </c>
      <c r="BF38" s="12">
        <f t="shared" ca="1" si="73"/>
        <v>-2</v>
      </c>
      <c r="BG38" s="12">
        <f t="shared" ca="1" si="73"/>
        <v>-17</v>
      </c>
      <c r="BH38" s="12">
        <f t="shared" ca="1" si="56"/>
        <v>2</v>
      </c>
      <c r="BI38" s="12">
        <f t="shared" ca="1" si="57"/>
        <v>17</v>
      </c>
    </row>
    <row r="39" spans="1:61" ht="69.95" customHeight="1" x14ac:dyDescent="0.25">
      <c r="A39" s="1" t="s">
        <v>28</v>
      </c>
      <c r="B39" s="2" t="str">
        <f t="shared" ca="1" si="22"/>
        <v xml:space="preserve">+(10x − 4) + (−8x − 9) = </v>
      </c>
      <c r="C39" s="2"/>
      <c r="D39" s="2"/>
      <c r="E39" s="2"/>
      <c r="F39" s="2"/>
      <c r="G39" s="1" t="s">
        <v>37</v>
      </c>
      <c r="H39" s="2" t="str">
        <f t="shared" ca="1" si="23"/>
        <v xml:space="preserve">−(2x + 34) + (7x − 37) = </v>
      </c>
      <c r="I39" s="2"/>
      <c r="J39" s="2"/>
      <c r="K39" s="2"/>
      <c r="M39" s="44"/>
      <c r="O39" s="10" t="str">
        <f t="shared" ca="1" si="59"/>
        <v xml:space="preserve">+(10x − 4) + (−8x − 9) = </v>
      </c>
      <c r="P39" s="36" t="str">
        <f t="shared" ca="1" si="25"/>
        <v>23.  2x − 13</v>
      </c>
      <c r="Q39" s="10" t="str">
        <f t="shared" ca="1" si="58"/>
        <v xml:space="preserve">−(2x + 34) + (7x − 37) = </v>
      </c>
      <c r="R39" s="36" t="str">
        <f t="shared" ca="1" si="26"/>
        <v>32.  5x − 71</v>
      </c>
      <c r="U39" s="12">
        <f t="shared" ca="1" si="67"/>
        <v>7</v>
      </c>
      <c r="V39" s="12">
        <f t="shared" ca="1" si="68"/>
        <v>1</v>
      </c>
      <c r="W39" s="12" t="str">
        <f t="shared" ca="1" si="28"/>
        <v xml:space="preserve">10x − 8x = </v>
      </c>
      <c r="X39" s="12" t="str">
        <f t="shared" ca="1" si="29"/>
        <v xml:space="preserve">10x − 8x − 4 = </v>
      </c>
      <c r="Y39" s="12" t="str">
        <f t="shared" ca="1" si="30"/>
        <v xml:space="preserve">10x − 4 − 8x = </v>
      </c>
      <c r="Z39" s="12" t="str">
        <f t="shared" ca="1" si="31"/>
        <v xml:space="preserve">10x − 4 − 8x − 9 = </v>
      </c>
      <c r="AA39" s="12" t="str">
        <f t="shared" ca="1" si="32"/>
        <v xml:space="preserve">+(10x − 4) = </v>
      </c>
      <c r="AB39" s="12" t="str">
        <f t="shared" ca="1" si="33"/>
        <v xml:space="preserve">−(10x − 4) = </v>
      </c>
      <c r="AC39" s="12" t="str">
        <f t="shared" ca="1" si="34"/>
        <v xml:space="preserve">+(10x − 4) + (−8x − 9) = </v>
      </c>
      <c r="AD39" s="12" t="str">
        <f t="shared" ca="1" si="35"/>
        <v xml:space="preserve">+(10x − 4) − (−8x − 9) = </v>
      </c>
      <c r="AE39" s="12" t="str">
        <f t="shared" ca="1" si="36"/>
        <v xml:space="preserve">−(10x − 4) + (−8x − 9) = </v>
      </c>
      <c r="AF39" s="12" t="str">
        <f t="shared" ca="1" si="37"/>
        <v xml:space="preserve">−(10x − 4) − (−8x − 9) = </v>
      </c>
      <c r="AG39" s="12">
        <f t="shared" ca="1" si="69"/>
        <v>10</v>
      </c>
      <c r="AH39" s="12">
        <f t="shared" ca="1" si="69"/>
        <v>-8</v>
      </c>
      <c r="AI39" s="12">
        <f t="shared" ca="1" si="62"/>
        <v>10</v>
      </c>
      <c r="AJ39" s="12">
        <f t="shared" ca="1" si="63"/>
        <v>8</v>
      </c>
      <c r="AK39" s="12">
        <f t="shared" ca="1" si="70"/>
        <v>-4</v>
      </c>
      <c r="AL39" s="12">
        <f t="shared" ca="1" si="70"/>
        <v>-9</v>
      </c>
      <c r="AM39" s="12">
        <f t="shared" ca="1" si="65"/>
        <v>4</v>
      </c>
      <c r="AN39" s="12">
        <f t="shared" ca="1" si="66"/>
        <v>9</v>
      </c>
      <c r="AP39" s="12">
        <f t="shared" ca="1" si="71"/>
        <v>9</v>
      </c>
      <c r="AQ39" s="12">
        <f t="shared" ca="1" si="74"/>
        <v>3</v>
      </c>
      <c r="AR39" s="12" t="str">
        <f t="shared" ca="1" si="44"/>
        <v xml:space="preserve">2x + 7x = </v>
      </c>
      <c r="AS39" s="12" t="str">
        <f t="shared" ca="1" si="45"/>
        <v xml:space="preserve">2x + 7x + 34 = </v>
      </c>
      <c r="AT39" s="12" t="str">
        <f t="shared" ca="1" si="46"/>
        <v xml:space="preserve">2x + 34 + 7x = </v>
      </c>
      <c r="AU39" s="12" t="str">
        <f t="shared" ca="1" si="47"/>
        <v xml:space="preserve">2x + 34 + 7x − 37 = </v>
      </c>
      <c r="AV39" s="12" t="str">
        <f t="shared" ca="1" si="48"/>
        <v xml:space="preserve">+(2x + 34) = </v>
      </c>
      <c r="AW39" s="12" t="str">
        <f t="shared" ca="1" si="49"/>
        <v xml:space="preserve">−(2x + 34) = </v>
      </c>
      <c r="AX39" s="12" t="str">
        <f t="shared" ca="1" si="50"/>
        <v xml:space="preserve">+(2x + 34) + (7x − 37) = </v>
      </c>
      <c r="AY39" s="12" t="str">
        <f t="shared" ca="1" si="51"/>
        <v xml:space="preserve">+(2x + 34) − (7x − 37) = </v>
      </c>
      <c r="AZ39" s="12" t="str">
        <f t="shared" ca="1" si="52"/>
        <v xml:space="preserve">−(2x + 34) + (7x − 37) = </v>
      </c>
      <c r="BA39" s="12" t="str">
        <f t="shared" ca="1" si="53"/>
        <v xml:space="preserve">−(2x + 34) − (7x − 37) = </v>
      </c>
      <c r="BB39" s="12">
        <f t="shared" ca="1" si="72"/>
        <v>2</v>
      </c>
      <c r="BC39" s="12">
        <f t="shared" ca="1" si="72"/>
        <v>7</v>
      </c>
      <c r="BD39" s="12">
        <f t="shared" ca="1" si="54"/>
        <v>2</v>
      </c>
      <c r="BE39" s="12">
        <f t="shared" ca="1" si="55"/>
        <v>7</v>
      </c>
      <c r="BF39" s="12">
        <f t="shared" ca="1" si="73"/>
        <v>34</v>
      </c>
      <c r="BG39" s="12">
        <f t="shared" ca="1" si="73"/>
        <v>-37</v>
      </c>
      <c r="BH39" s="12">
        <f t="shared" ca="1" si="56"/>
        <v>34</v>
      </c>
      <c r="BI39" s="12">
        <f t="shared" ca="1" si="57"/>
        <v>37</v>
      </c>
    </row>
    <row r="40" spans="1:61" ht="69.95" customHeight="1" x14ac:dyDescent="0.25">
      <c r="A40" s="1" t="s">
        <v>29</v>
      </c>
      <c r="B40" s="2" t="str">
        <f t="shared" ca="1" si="22"/>
        <v xml:space="preserve">−(6x − 23) + (2x + 21) = </v>
      </c>
      <c r="C40" s="2"/>
      <c r="D40" s="2"/>
      <c r="E40" s="2"/>
      <c r="F40" s="2"/>
      <c r="G40" s="1" t="s">
        <v>38</v>
      </c>
      <c r="H40" s="2" t="str">
        <f t="shared" ca="1" si="23"/>
        <v xml:space="preserve">−(−8x + 8) − (−8x + 32) = </v>
      </c>
      <c r="I40" s="2"/>
      <c r="J40" s="2"/>
      <c r="K40" s="2"/>
      <c r="M40" s="44"/>
      <c r="O40" s="10" t="str">
        <f t="shared" ca="1" si="59"/>
        <v xml:space="preserve">−(6x − 23) + (2x + 21) = </v>
      </c>
      <c r="P40" s="36" t="str">
        <f t="shared" ca="1" si="25"/>
        <v>24.  −4x + 44</v>
      </c>
      <c r="Q40" s="10" t="str">
        <f t="shared" ca="1" si="58"/>
        <v xml:space="preserve">−(−8x + 8) − (−8x + 32) = </v>
      </c>
      <c r="R40" s="36" t="str">
        <f t="shared" ca="1" si="26"/>
        <v>33.  16x − 40</v>
      </c>
      <c r="U40" s="12">
        <f t="shared" ca="1" si="67"/>
        <v>9</v>
      </c>
      <c r="V40" s="12">
        <f t="shared" ca="1" si="68"/>
        <v>3</v>
      </c>
      <c r="W40" s="12" t="str">
        <f t="shared" ca="1" si="28"/>
        <v xml:space="preserve">6x + 2x = </v>
      </c>
      <c r="X40" s="12" t="str">
        <f t="shared" ca="1" si="29"/>
        <v xml:space="preserve">6x + 2x − 23 = </v>
      </c>
      <c r="Y40" s="12" t="str">
        <f t="shared" ca="1" si="30"/>
        <v xml:space="preserve">6x − 23 + 2x = </v>
      </c>
      <c r="Z40" s="12" t="str">
        <f t="shared" ca="1" si="31"/>
        <v xml:space="preserve">6x − 23 + 2x + 21 = </v>
      </c>
      <c r="AA40" s="12" t="str">
        <f t="shared" ca="1" si="32"/>
        <v xml:space="preserve">+(6x − 23) = </v>
      </c>
      <c r="AB40" s="12" t="str">
        <f t="shared" ca="1" si="33"/>
        <v xml:space="preserve">−(6x − 23) = </v>
      </c>
      <c r="AC40" s="12" t="str">
        <f t="shared" ca="1" si="34"/>
        <v xml:space="preserve">+(6x − 23) + (2x + 21) = </v>
      </c>
      <c r="AD40" s="12" t="str">
        <f t="shared" ca="1" si="35"/>
        <v xml:space="preserve">+(6x − 23) − (2x + 21) = </v>
      </c>
      <c r="AE40" s="12" t="str">
        <f t="shared" ca="1" si="36"/>
        <v xml:space="preserve">−(6x − 23) + (2x + 21) = </v>
      </c>
      <c r="AF40" s="12" t="str">
        <f t="shared" ca="1" si="37"/>
        <v xml:space="preserve">−(6x − 23) − (2x + 21) = </v>
      </c>
      <c r="AG40" s="12">
        <f t="shared" ca="1" si="69"/>
        <v>6</v>
      </c>
      <c r="AH40" s="12">
        <f t="shared" ca="1" si="69"/>
        <v>2</v>
      </c>
      <c r="AI40" s="12">
        <f t="shared" ca="1" si="62"/>
        <v>6</v>
      </c>
      <c r="AJ40" s="12">
        <f t="shared" ca="1" si="63"/>
        <v>2</v>
      </c>
      <c r="AK40" s="12">
        <f t="shared" ca="1" si="70"/>
        <v>-23</v>
      </c>
      <c r="AL40" s="12">
        <f t="shared" ca="1" si="70"/>
        <v>21</v>
      </c>
      <c r="AM40" s="12">
        <f t="shared" ca="1" si="65"/>
        <v>23</v>
      </c>
      <c r="AN40" s="12">
        <f t="shared" ca="1" si="66"/>
        <v>21</v>
      </c>
      <c r="AP40" s="12">
        <f t="shared" ca="1" si="71"/>
        <v>10</v>
      </c>
      <c r="AQ40" s="12">
        <f t="shared" ca="1" si="74"/>
        <v>4</v>
      </c>
      <c r="AR40" s="12" t="str">
        <f t="shared" ca="1" si="44"/>
        <v xml:space="preserve">−8x − 8x = </v>
      </c>
      <c r="AS40" s="12" t="str">
        <f t="shared" ca="1" si="45"/>
        <v xml:space="preserve">−8x − 8x + 8 = </v>
      </c>
      <c r="AT40" s="12" t="str">
        <f t="shared" ca="1" si="46"/>
        <v xml:space="preserve">−8x + 8 − 8x = </v>
      </c>
      <c r="AU40" s="12" t="str">
        <f t="shared" ca="1" si="47"/>
        <v xml:space="preserve">−8x + 8 − 8x + 32 = </v>
      </c>
      <c r="AV40" s="12" t="str">
        <f t="shared" ca="1" si="48"/>
        <v xml:space="preserve">+(−8x + 8) = </v>
      </c>
      <c r="AW40" s="12" t="str">
        <f t="shared" ca="1" si="49"/>
        <v xml:space="preserve">−(−8x + 8) = </v>
      </c>
      <c r="AX40" s="12" t="str">
        <f t="shared" ca="1" si="50"/>
        <v xml:space="preserve">+(−8x + 8) + (−8x + 32) = </v>
      </c>
      <c r="AY40" s="12" t="str">
        <f t="shared" ca="1" si="51"/>
        <v xml:space="preserve">+(−8x + 8) − (−8x + 32) = </v>
      </c>
      <c r="AZ40" s="12" t="str">
        <f t="shared" ca="1" si="52"/>
        <v xml:space="preserve">−(−8x + 8) + (−8x + 32) = </v>
      </c>
      <c r="BA40" s="12" t="str">
        <f t="shared" ca="1" si="53"/>
        <v xml:space="preserve">−(−8x + 8) − (−8x + 32) = </v>
      </c>
      <c r="BB40" s="12">
        <f t="shared" ca="1" si="72"/>
        <v>-8</v>
      </c>
      <c r="BC40" s="12">
        <f t="shared" ca="1" si="72"/>
        <v>-8</v>
      </c>
      <c r="BD40" s="12">
        <f t="shared" ca="1" si="54"/>
        <v>8</v>
      </c>
      <c r="BE40" s="12">
        <f t="shared" ca="1" si="55"/>
        <v>8</v>
      </c>
      <c r="BF40" s="12">
        <f t="shared" ca="1" si="73"/>
        <v>8</v>
      </c>
      <c r="BG40" s="12">
        <f t="shared" ca="1" si="73"/>
        <v>32</v>
      </c>
      <c r="BH40" s="12">
        <f t="shared" ca="1" si="56"/>
        <v>8</v>
      </c>
      <c r="BI40" s="12">
        <f t="shared" ca="1" si="57"/>
        <v>32</v>
      </c>
    </row>
    <row r="41" spans="1:61" ht="69.95" customHeight="1" x14ac:dyDescent="0.25">
      <c r="A41" s="1" t="s">
        <v>30</v>
      </c>
      <c r="B41" s="2" t="str">
        <f t="shared" ca="1" si="22"/>
        <v xml:space="preserve">+(2x + 13) + (6x + 15) = </v>
      </c>
      <c r="C41" s="2"/>
      <c r="D41" s="2"/>
      <c r="E41" s="2"/>
      <c r="F41" s="2"/>
      <c r="G41" s="1" t="s">
        <v>39</v>
      </c>
      <c r="H41" s="2" t="str">
        <f t="shared" ca="1" si="23"/>
        <v xml:space="preserve">−(7x + 29) − (4x − 12) = </v>
      </c>
      <c r="I41" s="2"/>
      <c r="J41" s="2"/>
      <c r="K41" s="2"/>
      <c r="M41" s="44"/>
      <c r="O41" s="10" t="str">
        <f t="shared" ca="1" si="59"/>
        <v xml:space="preserve">+(2x + 13) + (6x + 15) = </v>
      </c>
      <c r="P41" s="36" t="str">
        <f t="shared" ca="1" si="25"/>
        <v>25.  8x28</v>
      </c>
      <c r="Q41" s="10" t="str">
        <f t="shared" ca="1" si="58"/>
        <v xml:space="preserve">−(7x + 29) − (4x − 12) = </v>
      </c>
      <c r="R41" s="36" t="str">
        <f t="shared" ca="1" si="26"/>
        <v>34.  −11x − 17</v>
      </c>
      <c r="U41" s="12">
        <f t="shared" ca="1" si="67"/>
        <v>7</v>
      </c>
      <c r="V41" s="12">
        <f t="shared" ca="1" si="68"/>
        <v>1</v>
      </c>
      <c r="W41" s="12" t="str">
        <f t="shared" ca="1" si="28"/>
        <v xml:space="preserve">2x + 6x = </v>
      </c>
      <c r="X41" s="12" t="str">
        <f t="shared" ca="1" si="29"/>
        <v xml:space="preserve">2x + 6x + 13 = </v>
      </c>
      <c r="Y41" s="12" t="str">
        <f t="shared" ca="1" si="30"/>
        <v xml:space="preserve">2x + 13 + 6x = </v>
      </c>
      <c r="Z41" s="12" t="str">
        <f t="shared" ca="1" si="31"/>
        <v xml:space="preserve">2x + 13 + 6x + 15 = </v>
      </c>
      <c r="AA41" s="12" t="str">
        <f t="shared" ca="1" si="32"/>
        <v xml:space="preserve">+(2x + 13) = </v>
      </c>
      <c r="AB41" s="12" t="str">
        <f t="shared" ca="1" si="33"/>
        <v xml:space="preserve">−(2x + 13) = </v>
      </c>
      <c r="AC41" s="12" t="str">
        <f t="shared" ca="1" si="34"/>
        <v xml:space="preserve">+(2x + 13) + (6x + 15) = </v>
      </c>
      <c r="AD41" s="12" t="str">
        <f t="shared" ca="1" si="35"/>
        <v xml:space="preserve">+(2x + 13) − (6x + 15) = </v>
      </c>
      <c r="AE41" s="12" t="str">
        <f t="shared" ca="1" si="36"/>
        <v xml:space="preserve">−(2x + 13) + (6x + 15) = </v>
      </c>
      <c r="AF41" s="12" t="str">
        <f t="shared" ca="1" si="37"/>
        <v xml:space="preserve">−(2x + 13) − (6x + 15) = </v>
      </c>
      <c r="AG41" s="12">
        <f t="shared" ca="1" si="69"/>
        <v>2</v>
      </c>
      <c r="AH41" s="12">
        <f t="shared" ca="1" si="69"/>
        <v>6</v>
      </c>
      <c r="AI41" s="12">
        <f t="shared" ca="1" si="62"/>
        <v>2</v>
      </c>
      <c r="AJ41" s="12">
        <f t="shared" ca="1" si="63"/>
        <v>6</v>
      </c>
      <c r="AK41" s="12">
        <f t="shared" ca="1" si="70"/>
        <v>13</v>
      </c>
      <c r="AL41" s="12">
        <f t="shared" ca="1" si="70"/>
        <v>15</v>
      </c>
      <c r="AM41" s="12">
        <f t="shared" ca="1" si="65"/>
        <v>13</v>
      </c>
      <c r="AN41" s="12">
        <f t="shared" ca="1" si="66"/>
        <v>15</v>
      </c>
      <c r="AP41" s="12">
        <f t="shared" ca="1" si="71"/>
        <v>10</v>
      </c>
      <c r="AQ41" s="12">
        <f t="shared" ca="1" si="74"/>
        <v>4</v>
      </c>
      <c r="AR41" s="12" t="str">
        <f t="shared" ca="1" si="44"/>
        <v xml:space="preserve">7x + 4x = </v>
      </c>
      <c r="AS41" s="12" t="str">
        <f t="shared" ca="1" si="45"/>
        <v xml:space="preserve">7x + 4x + 29 = </v>
      </c>
      <c r="AT41" s="12" t="str">
        <f t="shared" ca="1" si="46"/>
        <v xml:space="preserve">7x + 29 + 4x = </v>
      </c>
      <c r="AU41" s="12" t="str">
        <f t="shared" ca="1" si="47"/>
        <v xml:space="preserve">7x + 29 + 4x − 12 = </v>
      </c>
      <c r="AV41" s="12" t="str">
        <f t="shared" ca="1" si="48"/>
        <v xml:space="preserve">+(7x + 29) = </v>
      </c>
      <c r="AW41" s="12" t="str">
        <f t="shared" ca="1" si="49"/>
        <v xml:space="preserve">−(7x + 29) = </v>
      </c>
      <c r="AX41" s="12" t="str">
        <f t="shared" ca="1" si="50"/>
        <v xml:space="preserve">+(7x + 29) + (4x − 12) = </v>
      </c>
      <c r="AY41" s="12" t="str">
        <f t="shared" ca="1" si="51"/>
        <v xml:space="preserve">+(7x + 29) − (4x − 12) = </v>
      </c>
      <c r="AZ41" s="12" t="str">
        <f t="shared" ca="1" si="52"/>
        <v xml:space="preserve">−(7x + 29) + (4x − 12) = </v>
      </c>
      <c r="BA41" s="12" t="str">
        <f t="shared" ca="1" si="53"/>
        <v xml:space="preserve">−(7x + 29) − (4x − 12) = </v>
      </c>
      <c r="BB41" s="12">
        <f t="shared" ca="1" si="72"/>
        <v>7</v>
      </c>
      <c r="BC41" s="12">
        <f t="shared" ca="1" si="72"/>
        <v>4</v>
      </c>
      <c r="BD41" s="12">
        <f t="shared" ca="1" si="54"/>
        <v>7</v>
      </c>
      <c r="BE41" s="12">
        <f t="shared" ca="1" si="55"/>
        <v>4</v>
      </c>
      <c r="BF41" s="12">
        <f t="shared" ca="1" si="73"/>
        <v>29</v>
      </c>
      <c r="BG41" s="12">
        <f t="shared" ca="1" si="73"/>
        <v>-12</v>
      </c>
      <c r="BH41" s="12">
        <f t="shared" ca="1" si="56"/>
        <v>29</v>
      </c>
      <c r="BI41" s="12">
        <f t="shared" ca="1" si="57"/>
        <v>12</v>
      </c>
    </row>
    <row r="42" spans="1:61" ht="69.95" customHeight="1" x14ac:dyDescent="0.25">
      <c r="A42" s="1" t="s">
        <v>31</v>
      </c>
      <c r="B42" s="2" t="str">
        <f t="shared" ca="1" si="22"/>
        <v xml:space="preserve">−(4x + 25) − (6x + 16) = </v>
      </c>
      <c r="C42" s="2"/>
      <c r="D42" s="2"/>
      <c r="E42" s="2"/>
      <c r="F42" s="2"/>
      <c r="G42" s="1" t="s">
        <v>40</v>
      </c>
      <c r="H42" s="2" t="str">
        <f t="shared" ca="1" si="23"/>
        <v xml:space="preserve">−(−3x − 30) + (5x − 1) = </v>
      </c>
      <c r="I42" s="2"/>
      <c r="J42" s="2"/>
      <c r="K42" s="2"/>
      <c r="M42" s="44"/>
      <c r="O42" s="10" t="str">
        <f t="shared" ca="1" si="59"/>
        <v xml:space="preserve">−(4x + 25) − (6x + 16) = </v>
      </c>
      <c r="P42" s="36" t="str">
        <f t="shared" ca="1" si="25"/>
        <v>26.  −10x − 41</v>
      </c>
      <c r="Q42" s="10" t="str">
        <f t="shared" ca="1" si="58"/>
        <v xml:space="preserve">−(−3x − 30) + (5x − 1) = </v>
      </c>
      <c r="R42" s="36" t="str">
        <f t="shared" ca="1" si="26"/>
        <v>35.  8x + 29</v>
      </c>
      <c r="U42" s="12">
        <f t="shared" ca="1" si="67"/>
        <v>10</v>
      </c>
      <c r="V42" s="12">
        <f t="shared" ca="1" si="68"/>
        <v>4</v>
      </c>
      <c r="W42" s="12" t="str">
        <f t="shared" ca="1" si="28"/>
        <v xml:space="preserve">4x + 6x = </v>
      </c>
      <c r="X42" s="12" t="str">
        <f t="shared" ca="1" si="29"/>
        <v xml:space="preserve">4x + 6x + 25 = </v>
      </c>
      <c r="Y42" s="12" t="str">
        <f t="shared" ca="1" si="30"/>
        <v xml:space="preserve">4x + 25 + 6x = </v>
      </c>
      <c r="Z42" s="12" t="str">
        <f t="shared" ca="1" si="31"/>
        <v xml:space="preserve">4x + 25 + 6x + 16 = </v>
      </c>
      <c r="AA42" s="12" t="str">
        <f t="shared" ca="1" si="32"/>
        <v xml:space="preserve">+(4x + 25) = </v>
      </c>
      <c r="AB42" s="12" t="str">
        <f t="shared" ca="1" si="33"/>
        <v xml:space="preserve">−(4x + 25) = </v>
      </c>
      <c r="AC42" s="12" t="str">
        <f t="shared" ca="1" si="34"/>
        <v xml:space="preserve">+(4x + 25) + (6x + 16) = </v>
      </c>
      <c r="AD42" s="12" t="str">
        <f t="shared" ca="1" si="35"/>
        <v xml:space="preserve">+(4x + 25) − (6x + 16) = </v>
      </c>
      <c r="AE42" s="12" t="str">
        <f t="shared" ca="1" si="36"/>
        <v xml:space="preserve">−(4x + 25) + (6x + 16) = </v>
      </c>
      <c r="AF42" s="12" t="str">
        <f t="shared" ca="1" si="37"/>
        <v xml:space="preserve">−(4x + 25) − (6x + 16) = </v>
      </c>
      <c r="AG42" s="12">
        <f t="shared" ca="1" si="69"/>
        <v>4</v>
      </c>
      <c r="AH42" s="12">
        <f t="shared" ca="1" si="69"/>
        <v>6</v>
      </c>
      <c r="AI42" s="12">
        <f t="shared" ca="1" si="62"/>
        <v>4</v>
      </c>
      <c r="AJ42" s="12">
        <f t="shared" ca="1" si="63"/>
        <v>6</v>
      </c>
      <c r="AK42" s="12">
        <f t="shared" ca="1" si="70"/>
        <v>25</v>
      </c>
      <c r="AL42" s="12">
        <f t="shared" ca="1" si="70"/>
        <v>16</v>
      </c>
      <c r="AM42" s="12">
        <f t="shared" ca="1" si="65"/>
        <v>25</v>
      </c>
      <c r="AN42" s="12">
        <f t="shared" ca="1" si="66"/>
        <v>16</v>
      </c>
      <c r="AP42" s="12">
        <f t="shared" ca="1" si="71"/>
        <v>9</v>
      </c>
      <c r="AQ42" s="12">
        <f t="shared" ca="1" si="74"/>
        <v>3</v>
      </c>
      <c r="AR42" s="12" t="str">
        <f t="shared" ca="1" si="44"/>
        <v xml:space="preserve">−3x + 5x = </v>
      </c>
      <c r="AS42" s="12" t="str">
        <f t="shared" ca="1" si="45"/>
        <v xml:space="preserve">−3x + 5x − 30 = </v>
      </c>
      <c r="AT42" s="12" t="str">
        <f t="shared" ca="1" si="46"/>
        <v xml:space="preserve">−3x − 30 + 5x = </v>
      </c>
      <c r="AU42" s="12" t="str">
        <f t="shared" ca="1" si="47"/>
        <v xml:space="preserve">−3x − 30 + 5x − 1 = </v>
      </c>
      <c r="AV42" s="12" t="str">
        <f t="shared" ca="1" si="48"/>
        <v xml:space="preserve">+(−3x − 30) = </v>
      </c>
      <c r="AW42" s="12" t="str">
        <f t="shared" ca="1" si="49"/>
        <v xml:space="preserve">−(−3x − 30) = </v>
      </c>
      <c r="AX42" s="12" t="str">
        <f t="shared" ca="1" si="50"/>
        <v xml:space="preserve">+(−3x − 30) + (5x − 1) = </v>
      </c>
      <c r="AY42" s="12" t="str">
        <f t="shared" ca="1" si="51"/>
        <v xml:space="preserve">+(−3x − 30) − (5x − 1) = </v>
      </c>
      <c r="AZ42" s="12" t="str">
        <f t="shared" ca="1" si="52"/>
        <v xml:space="preserve">−(−3x − 30) + (5x − 1) = </v>
      </c>
      <c r="BA42" s="12" t="str">
        <f t="shared" ca="1" si="53"/>
        <v xml:space="preserve">−(−3x − 30) − (5x − 1) = </v>
      </c>
      <c r="BB42" s="12">
        <f t="shared" ca="1" si="72"/>
        <v>-3</v>
      </c>
      <c r="BC42" s="12">
        <f t="shared" ca="1" si="72"/>
        <v>5</v>
      </c>
      <c r="BD42" s="12">
        <f t="shared" ca="1" si="54"/>
        <v>3</v>
      </c>
      <c r="BE42" s="12">
        <f t="shared" ca="1" si="55"/>
        <v>5</v>
      </c>
      <c r="BF42" s="12">
        <f t="shared" ca="1" si="73"/>
        <v>-30</v>
      </c>
      <c r="BG42" s="12">
        <f t="shared" ca="1" si="73"/>
        <v>-1</v>
      </c>
      <c r="BH42" s="12">
        <f t="shared" ca="1" si="56"/>
        <v>30</v>
      </c>
      <c r="BI42" s="12">
        <f t="shared" ca="1" si="57"/>
        <v>1</v>
      </c>
    </row>
    <row r="43" spans="1:61" ht="69.95" customHeight="1" x14ac:dyDescent="0.25">
      <c r="A43" s="1" t="s">
        <v>32</v>
      </c>
      <c r="B43" s="2" t="str">
        <f t="shared" ca="1" si="22"/>
        <v xml:space="preserve">+(10x − 21) + (7x + 10) = </v>
      </c>
      <c r="C43" s="2"/>
      <c r="D43" s="2"/>
      <c r="E43" s="2"/>
      <c r="F43" s="2"/>
      <c r="G43" s="1" t="s">
        <v>41</v>
      </c>
      <c r="H43" s="2" t="str">
        <f t="shared" ca="1" si="23"/>
        <v xml:space="preserve">+(−10x − 3) + (3x − 27) = </v>
      </c>
      <c r="I43" s="2"/>
      <c r="J43" s="2"/>
      <c r="K43" s="2"/>
      <c r="M43" s="44"/>
      <c r="O43" s="10" t="str">
        <f t="shared" ca="1" si="59"/>
        <v xml:space="preserve">+(10x − 21) + (7x + 10) = </v>
      </c>
      <c r="P43" s="36" t="str">
        <f t="shared" ca="1" si="25"/>
        <v>27.  17x − 11</v>
      </c>
      <c r="Q43" s="10" t="str">
        <f t="shared" ca="1" si="58"/>
        <v xml:space="preserve">+(−10x − 3) + (3x − 27) = </v>
      </c>
      <c r="R43" s="36" t="str">
        <f t="shared" ca="1" si="26"/>
        <v>36.  −7x − 30</v>
      </c>
      <c r="U43" s="12">
        <f t="shared" ca="1" si="67"/>
        <v>7</v>
      </c>
      <c r="V43" s="12">
        <f t="shared" ca="1" si="68"/>
        <v>1</v>
      </c>
      <c r="W43" s="12" t="str">
        <f t="shared" ca="1" si="28"/>
        <v xml:space="preserve">10x + 7x = </v>
      </c>
      <c r="X43" s="12" t="str">
        <f t="shared" ca="1" si="29"/>
        <v xml:space="preserve">10x + 7x − 21 = </v>
      </c>
      <c r="Y43" s="12" t="str">
        <f t="shared" ca="1" si="30"/>
        <v xml:space="preserve">10x − 21 + 7x = </v>
      </c>
      <c r="Z43" s="12" t="str">
        <f t="shared" ca="1" si="31"/>
        <v xml:space="preserve">10x − 21 + 7x + 10 = </v>
      </c>
      <c r="AA43" s="12" t="str">
        <f t="shared" ca="1" si="32"/>
        <v xml:space="preserve">+(10x − 21) = </v>
      </c>
      <c r="AB43" s="12" t="str">
        <f t="shared" ca="1" si="33"/>
        <v xml:space="preserve">−(10x − 21) = </v>
      </c>
      <c r="AC43" s="12" t="str">
        <f t="shared" ca="1" si="34"/>
        <v xml:space="preserve">+(10x − 21) + (7x + 10) = </v>
      </c>
      <c r="AD43" s="12" t="str">
        <f t="shared" ca="1" si="35"/>
        <v xml:space="preserve">+(10x − 21) − (7x + 10) = </v>
      </c>
      <c r="AE43" s="12" t="str">
        <f t="shared" ca="1" si="36"/>
        <v xml:space="preserve">−(10x − 21) + (7x + 10) = </v>
      </c>
      <c r="AF43" s="12" t="str">
        <f t="shared" ca="1" si="37"/>
        <v xml:space="preserve">−(10x − 21) − (7x + 10) = </v>
      </c>
      <c r="AG43" s="12">
        <f t="shared" ca="1" si="69"/>
        <v>10</v>
      </c>
      <c r="AH43" s="12">
        <f t="shared" ca="1" si="69"/>
        <v>7</v>
      </c>
      <c r="AI43" s="12">
        <f t="shared" ca="1" si="62"/>
        <v>10</v>
      </c>
      <c r="AJ43" s="12">
        <f t="shared" ca="1" si="63"/>
        <v>7</v>
      </c>
      <c r="AK43" s="12">
        <f t="shared" ca="1" si="70"/>
        <v>-21</v>
      </c>
      <c r="AL43" s="12">
        <f t="shared" ca="1" si="70"/>
        <v>10</v>
      </c>
      <c r="AM43" s="12">
        <f t="shared" ca="1" si="65"/>
        <v>21</v>
      </c>
      <c r="AN43" s="12">
        <f t="shared" ca="1" si="66"/>
        <v>10</v>
      </c>
      <c r="AP43" s="12">
        <f t="shared" ca="1" si="71"/>
        <v>7</v>
      </c>
      <c r="AQ43" s="12">
        <f t="shared" ca="1" si="74"/>
        <v>1</v>
      </c>
      <c r="AR43" s="12" t="str">
        <f t="shared" ca="1" si="44"/>
        <v xml:space="preserve">−10x + 3x = </v>
      </c>
      <c r="AS43" s="12" t="str">
        <f t="shared" ca="1" si="45"/>
        <v xml:space="preserve">−10x + 3x − 3 = </v>
      </c>
      <c r="AT43" s="12" t="str">
        <f t="shared" ca="1" si="46"/>
        <v xml:space="preserve">−10x − 3 + 3x = </v>
      </c>
      <c r="AU43" s="12" t="str">
        <f t="shared" ca="1" si="47"/>
        <v xml:space="preserve">−10x − 3 + 3x − 27 = </v>
      </c>
      <c r="AV43" s="12" t="str">
        <f t="shared" ca="1" si="48"/>
        <v xml:space="preserve">+(−10x − 3) = </v>
      </c>
      <c r="AW43" s="12" t="str">
        <f t="shared" ca="1" si="49"/>
        <v xml:space="preserve">−(−10x − 3) = </v>
      </c>
      <c r="AX43" s="12" t="str">
        <f t="shared" ca="1" si="50"/>
        <v xml:space="preserve">+(−10x − 3) + (3x − 27) = </v>
      </c>
      <c r="AY43" s="12" t="str">
        <f t="shared" ca="1" si="51"/>
        <v xml:space="preserve">+(−10x − 3) − (3x − 27) = </v>
      </c>
      <c r="AZ43" s="12" t="str">
        <f t="shared" ca="1" si="52"/>
        <v xml:space="preserve">−(−10x − 3) + (3x − 27) = </v>
      </c>
      <c r="BA43" s="12" t="str">
        <f t="shared" ca="1" si="53"/>
        <v xml:space="preserve">−(−10x − 3) − (3x − 27) = </v>
      </c>
      <c r="BB43" s="12">
        <f t="shared" ca="1" si="72"/>
        <v>-10</v>
      </c>
      <c r="BC43" s="12">
        <f t="shared" ca="1" si="72"/>
        <v>3</v>
      </c>
      <c r="BD43" s="12">
        <f t="shared" ca="1" si="54"/>
        <v>10</v>
      </c>
      <c r="BE43" s="12">
        <f t="shared" ca="1" si="55"/>
        <v>3</v>
      </c>
      <c r="BF43" s="12">
        <f t="shared" ca="1" si="73"/>
        <v>-3</v>
      </c>
      <c r="BG43" s="12">
        <f t="shared" ca="1" si="73"/>
        <v>-27</v>
      </c>
      <c r="BH43" s="12">
        <f t="shared" ca="1" si="56"/>
        <v>3</v>
      </c>
      <c r="BI43" s="12">
        <f t="shared" ca="1" si="57"/>
        <v>27</v>
      </c>
    </row>
    <row r="44" spans="1:61" ht="69.95" customHeight="1" x14ac:dyDescent="0.25">
      <c r="A44" s="1" t="s">
        <v>33</v>
      </c>
      <c r="B44" s="2" t="str">
        <f t="shared" ca="1" si="22"/>
        <v xml:space="preserve">−(−x + 12) + (5x − 4) = </v>
      </c>
      <c r="C44" s="2"/>
      <c r="D44" s="2"/>
      <c r="E44" s="2"/>
      <c r="F44" s="2"/>
      <c r="G44" s="1" t="s">
        <v>42</v>
      </c>
      <c r="H44" s="2" t="str">
        <f t="shared" ca="1" si="23"/>
        <v xml:space="preserve">−(5x − 38) + (−2x + 37) = </v>
      </c>
      <c r="I44" s="2"/>
      <c r="J44" s="2"/>
      <c r="K44" s="2"/>
      <c r="M44" s="44"/>
      <c r="O44" s="10" t="str">
        <f t="shared" ca="1" si="59"/>
        <v xml:space="preserve">−(−x + 12) + (5x − 4) = </v>
      </c>
      <c r="P44" s="36" t="str">
        <f t="shared" ca="1" si="25"/>
        <v>28.  6x − 16</v>
      </c>
      <c r="Q44" s="10" t="str">
        <f t="shared" ca="1" si="58"/>
        <v xml:space="preserve">−(5x − 38) + (−2x + 37) = </v>
      </c>
      <c r="R44" s="36" t="str">
        <f t="shared" ca="1" si="26"/>
        <v>37.  −7x + 75</v>
      </c>
      <c r="U44" s="12">
        <f t="shared" ca="1" si="67"/>
        <v>9</v>
      </c>
      <c r="V44" s="12">
        <f t="shared" ca="1" si="68"/>
        <v>3</v>
      </c>
      <c r="W44" s="12" t="str">
        <f t="shared" ca="1" si="28"/>
        <v xml:space="preserve">−x + 5x = </v>
      </c>
      <c r="X44" s="12" t="str">
        <f t="shared" ca="1" si="29"/>
        <v xml:space="preserve">−x + 5x + 12 = </v>
      </c>
      <c r="Y44" s="12" t="str">
        <f t="shared" ca="1" si="30"/>
        <v xml:space="preserve">−x + 12 + 5x = </v>
      </c>
      <c r="Z44" s="12" t="str">
        <f t="shared" ca="1" si="31"/>
        <v xml:space="preserve">−x + 12 + 5x − 4 = </v>
      </c>
      <c r="AA44" s="12" t="str">
        <f t="shared" ca="1" si="32"/>
        <v xml:space="preserve">+(−x + 12) = </v>
      </c>
      <c r="AB44" s="12" t="str">
        <f t="shared" ca="1" si="33"/>
        <v xml:space="preserve">−(−x + 12) = </v>
      </c>
      <c r="AC44" s="12" t="str">
        <f t="shared" ca="1" si="34"/>
        <v xml:space="preserve">+(−x + 12) + (5x − 4) = </v>
      </c>
      <c r="AD44" s="12" t="str">
        <f t="shared" ca="1" si="35"/>
        <v xml:space="preserve">+(−x + 12) − (5x − 4) = </v>
      </c>
      <c r="AE44" s="12" t="str">
        <f t="shared" ca="1" si="36"/>
        <v xml:space="preserve">−(−x + 12) + (5x − 4) = </v>
      </c>
      <c r="AF44" s="12" t="str">
        <f t="shared" ca="1" si="37"/>
        <v xml:space="preserve">−(−x + 12) − (5x − 4) = </v>
      </c>
      <c r="AG44" s="12">
        <f t="shared" ca="1" si="69"/>
        <v>-1</v>
      </c>
      <c r="AH44" s="12">
        <f t="shared" ca="1" si="69"/>
        <v>5</v>
      </c>
      <c r="AI44" s="12">
        <f t="shared" ca="1" si="62"/>
        <v>1</v>
      </c>
      <c r="AJ44" s="12">
        <f t="shared" ca="1" si="63"/>
        <v>5</v>
      </c>
      <c r="AK44" s="12">
        <f t="shared" ca="1" si="70"/>
        <v>12</v>
      </c>
      <c r="AL44" s="12">
        <f t="shared" ca="1" si="70"/>
        <v>-4</v>
      </c>
      <c r="AM44" s="12">
        <f t="shared" ca="1" si="65"/>
        <v>12</v>
      </c>
      <c r="AN44" s="12">
        <f t="shared" ca="1" si="66"/>
        <v>4</v>
      </c>
      <c r="AP44" s="12">
        <f t="shared" ca="1" si="71"/>
        <v>9</v>
      </c>
      <c r="AQ44" s="12">
        <f t="shared" ca="1" si="74"/>
        <v>3</v>
      </c>
      <c r="AR44" s="12" t="str">
        <f t="shared" ca="1" si="44"/>
        <v xml:space="preserve">5x − 2x = </v>
      </c>
      <c r="AS44" s="12" t="str">
        <f t="shared" ca="1" si="45"/>
        <v xml:space="preserve">5x − 2x − 38 = </v>
      </c>
      <c r="AT44" s="12" t="str">
        <f t="shared" ca="1" si="46"/>
        <v xml:space="preserve">5x − 38 − 2x = </v>
      </c>
      <c r="AU44" s="12" t="str">
        <f t="shared" ca="1" si="47"/>
        <v xml:space="preserve">5x − 38 − 2x + 37 = </v>
      </c>
      <c r="AV44" s="12" t="str">
        <f t="shared" ca="1" si="48"/>
        <v xml:space="preserve">+(5x − 38) = </v>
      </c>
      <c r="AW44" s="12" t="str">
        <f t="shared" ca="1" si="49"/>
        <v xml:space="preserve">−(5x − 38) = </v>
      </c>
      <c r="AX44" s="12" t="str">
        <f t="shared" ca="1" si="50"/>
        <v xml:space="preserve">+(5x − 38) + (−2x + 37) = </v>
      </c>
      <c r="AY44" s="12" t="str">
        <f t="shared" ca="1" si="51"/>
        <v xml:space="preserve">+(5x − 38) − (−2x + 37) = </v>
      </c>
      <c r="AZ44" s="12" t="str">
        <f t="shared" ca="1" si="52"/>
        <v xml:space="preserve">−(5x − 38) + (−2x + 37) = </v>
      </c>
      <c r="BA44" s="12" t="str">
        <f t="shared" ca="1" si="53"/>
        <v xml:space="preserve">−(5x − 38) − (−2x + 37) = </v>
      </c>
      <c r="BB44" s="12">
        <f t="shared" ca="1" si="72"/>
        <v>5</v>
      </c>
      <c r="BC44" s="12">
        <f t="shared" ca="1" si="72"/>
        <v>-2</v>
      </c>
      <c r="BD44" s="12">
        <f t="shared" ca="1" si="54"/>
        <v>5</v>
      </c>
      <c r="BE44" s="12">
        <f t="shared" ca="1" si="55"/>
        <v>2</v>
      </c>
      <c r="BF44" s="12">
        <f t="shared" ca="1" si="73"/>
        <v>-38</v>
      </c>
      <c r="BG44" s="12">
        <f t="shared" ca="1" si="73"/>
        <v>37</v>
      </c>
      <c r="BH44" s="12">
        <f t="shared" ca="1" si="56"/>
        <v>38</v>
      </c>
      <c r="BI44" s="12">
        <f t="shared" ca="1" si="57"/>
        <v>37</v>
      </c>
    </row>
    <row r="45" spans="1:61" ht="69.95" customHeight="1" x14ac:dyDescent="0.25">
      <c r="A45" s="1" t="s">
        <v>34</v>
      </c>
      <c r="B45" s="2" t="str">
        <f t="shared" ca="1" si="22"/>
        <v xml:space="preserve">−(3x + 26) + (−x − 26) = </v>
      </c>
      <c r="C45" s="2"/>
      <c r="D45" s="2"/>
      <c r="E45" s="2"/>
      <c r="F45" s="2"/>
      <c r="G45" s="1" t="s">
        <v>43</v>
      </c>
      <c r="H45" s="2" t="str">
        <f t="shared" ca="1" si="23"/>
        <v xml:space="preserve">+(−7x + 26) + (7x − 38) = </v>
      </c>
      <c r="I45" s="2"/>
      <c r="J45" s="2"/>
      <c r="K45" s="2"/>
      <c r="M45" s="44"/>
      <c r="O45" s="10" t="str">
        <f t="shared" ca="1" si="59"/>
        <v xml:space="preserve">−(3x + 26) + (−x − 26) = </v>
      </c>
      <c r="P45" s="36" t="str">
        <f t="shared" ca="1" si="25"/>
        <v>29.  −4x − 52</v>
      </c>
      <c r="Q45" s="10" t="str">
        <f t="shared" ca="1" si="58"/>
        <v xml:space="preserve">+(−7x + 26) + (7x − 38) = </v>
      </c>
      <c r="R45" s="36" t="str">
        <f t="shared" ca="1" si="26"/>
        <v>38.   − 12</v>
      </c>
      <c r="U45" s="12">
        <f t="shared" ca="1" si="67"/>
        <v>9</v>
      </c>
      <c r="V45" s="12">
        <f t="shared" ca="1" si="68"/>
        <v>3</v>
      </c>
      <c r="W45" s="12" t="str">
        <f t="shared" ca="1" si="28"/>
        <v xml:space="preserve">3x − x = </v>
      </c>
      <c r="X45" s="12" t="str">
        <f t="shared" ca="1" si="29"/>
        <v xml:space="preserve">3x − x + 26 = </v>
      </c>
      <c r="Y45" s="12" t="str">
        <f t="shared" ca="1" si="30"/>
        <v xml:space="preserve">3x + 26 − x = </v>
      </c>
      <c r="Z45" s="12" t="str">
        <f t="shared" ca="1" si="31"/>
        <v xml:space="preserve">3x + 26 − x − 26 = </v>
      </c>
      <c r="AA45" s="12" t="str">
        <f t="shared" ca="1" si="32"/>
        <v xml:space="preserve">+(3x + 26) = </v>
      </c>
      <c r="AB45" s="12" t="str">
        <f t="shared" ca="1" si="33"/>
        <v xml:space="preserve">−(3x + 26) = </v>
      </c>
      <c r="AC45" s="12" t="str">
        <f t="shared" ca="1" si="34"/>
        <v xml:space="preserve">+(3x + 26) + (−x − 26) = </v>
      </c>
      <c r="AD45" s="12" t="str">
        <f t="shared" ca="1" si="35"/>
        <v xml:space="preserve">+(3x + 26) − (−x − 26) = </v>
      </c>
      <c r="AE45" s="12" t="str">
        <f t="shared" ca="1" si="36"/>
        <v xml:space="preserve">−(3x + 26) + (−x − 26) = </v>
      </c>
      <c r="AF45" s="12" t="str">
        <f t="shared" ca="1" si="37"/>
        <v xml:space="preserve">−(3x + 26) − (−x − 26) = </v>
      </c>
      <c r="AG45" s="12">
        <f t="shared" ca="1" si="69"/>
        <v>3</v>
      </c>
      <c r="AH45" s="12">
        <f t="shared" ca="1" si="69"/>
        <v>-1</v>
      </c>
      <c r="AI45" s="12">
        <f t="shared" ca="1" si="62"/>
        <v>3</v>
      </c>
      <c r="AJ45" s="12">
        <f t="shared" ca="1" si="63"/>
        <v>1</v>
      </c>
      <c r="AK45" s="12">
        <f t="shared" ca="1" si="70"/>
        <v>26</v>
      </c>
      <c r="AL45" s="12">
        <f t="shared" ca="1" si="70"/>
        <v>-26</v>
      </c>
      <c r="AM45" s="12">
        <f t="shared" ca="1" si="65"/>
        <v>26</v>
      </c>
      <c r="AN45" s="12">
        <f t="shared" ca="1" si="66"/>
        <v>26</v>
      </c>
      <c r="AP45" s="12">
        <f t="shared" ca="1" si="71"/>
        <v>7</v>
      </c>
      <c r="AQ45" s="12">
        <f t="shared" ca="1" si="74"/>
        <v>1</v>
      </c>
      <c r="AR45" s="12" t="str">
        <f t="shared" ca="1" si="44"/>
        <v xml:space="preserve">−7x + 7x = </v>
      </c>
      <c r="AS45" s="12" t="str">
        <f t="shared" ca="1" si="45"/>
        <v xml:space="preserve">−7x + 7x + 26 = </v>
      </c>
      <c r="AT45" s="12" t="str">
        <f t="shared" ca="1" si="46"/>
        <v xml:space="preserve">−7x + 26 + 7x = </v>
      </c>
      <c r="AU45" s="12" t="str">
        <f t="shared" ca="1" si="47"/>
        <v xml:space="preserve">−7x + 26 + 7x − 38 = </v>
      </c>
      <c r="AV45" s="12" t="str">
        <f t="shared" ca="1" si="48"/>
        <v xml:space="preserve">+(−7x + 26) = </v>
      </c>
      <c r="AW45" s="12" t="str">
        <f t="shared" ca="1" si="49"/>
        <v xml:space="preserve">−(−7x + 26) = </v>
      </c>
      <c r="AX45" s="12" t="str">
        <f t="shared" ca="1" si="50"/>
        <v xml:space="preserve">+(−7x + 26) + (7x − 38) = </v>
      </c>
      <c r="AY45" s="12" t="str">
        <f t="shared" ca="1" si="51"/>
        <v xml:space="preserve">+(−7x + 26) − (7x − 38) = </v>
      </c>
      <c r="AZ45" s="12" t="str">
        <f t="shared" ca="1" si="52"/>
        <v xml:space="preserve">−(−7x + 26) + (7x − 38) = </v>
      </c>
      <c r="BA45" s="12" t="str">
        <f t="shared" ca="1" si="53"/>
        <v xml:space="preserve">−(−7x + 26) − (7x − 38) = </v>
      </c>
      <c r="BB45" s="12">
        <f t="shared" ca="1" si="72"/>
        <v>-7</v>
      </c>
      <c r="BC45" s="12">
        <f t="shared" ca="1" si="72"/>
        <v>7</v>
      </c>
      <c r="BD45" s="12">
        <f t="shared" ca="1" si="54"/>
        <v>7</v>
      </c>
      <c r="BE45" s="12">
        <f t="shared" ca="1" si="55"/>
        <v>7</v>
      </c>
      <c r="BF45" s="12">
        <f t="shared" ca="1" si="73"/>
        <v>26</v>
      </c>
      <c r="BG45" s="12">
        <f t="shared" ca="1" si="73"/>
        <v>-38</v>
      </c>
      <c r="BH45" s="12">
        <f t="shared" ca="1" si="56"/>
        <v>26</v>
      </c>
      <c r="BI45" s="12">
        <f t="shared" ca="1" si="57"/>
        <v>38</v>
      </c>
    </row>
    <row r="46" spans="1:61" ht="14.25" customHeight="1" x14ac:dyDescent="0.25">
      <c r="A46" s="5" t="s">
        <v>44</v>
      </c>
      <c r="B46" s="6"/>
      <c r="C46" s="6"/>
      <c r="D46" s="6"/>
      <c r="E46" s="6"/>
      <c r="F46" s="6"/>
      <c r="G46" s="6"/>
      <c r="H46" s="5"/>
      <c r="I46" s="6"/>
      <c r="J46" s="6"/>
      <c r="K46" s="6"/>
      <c r="L46" s="6"/>
      <c r="M46" s="44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</row>
    <row r="47" spans="1:61" ht="14.25" customHeight="1" x14ac:dyDescent="0.25">
      <c r="A47" s="7" t="str">
        <f t="shared" ref="A47:A53" ca="1" si="75">P27</f>
        <v>1.  −3x + 15</v>
      </c>
      <c r="C47" s="7" t="str">
        <f ca="1">P34</f>
        <v>8.  7x − 17</v>
      </c>
      <c r="E47" s="7" t="str">
        <f t="shared" ref="E47:E52" ca="1" si="76">R31</f>
        <v>15.  −6x − 3</v>
      </c>
      <c r="G47" s="7" t="str">
        <f t="shared" ref="G47:G53" ca="1" si="77">P38</f>
        <v>22.  3x − 23</v>
      </c>
      <c r="I47" s="7" t="str">
        <f ca="1">P45</f>
        <v>29.  −4x − 52</v>
      </c>
      <c r="K47" s="7" t="str">
        <f ca="1">R43</f>
        <v>36.  −7x − 30</v>
      </c>
      <c r="M47" s="44"/>
      <c r="W47" s="12" t="str">
        <f ca="1">IF(AG27+AH27=0,0,CONCATENATE(IF(AG27+AH27&lt;0,"−",""),IF(ABS(AG27+AH27)=1,"",ABS(AG27+AH27)),"x"))</f>
        <v>11x</v>
      </c>
      <c r="X47" s="12" t="str">
        <f ca="1">CONCATENATE(IF(AG27+AH27=0,"",CONCATENATE(IF(AG27+AH27&lt;0,"−",""),IF(ABS(AG27+AH27)=1,"",ABS(AG27+AH27)),"x")),IF(AK27&lt;0," − ",IF(AG36+AH36=0,""," + ")),AM27)</f>
        <v>11x − 15</v>
      </c>
      <c r="Y47" s="12" t="str">
        <f ca="1">X47</f>
        <v>11x − 15</v>
      </c>
      <c r="Z47" s="12" t="str">
        <f ca="1">IF(AND(AG27+AH27=0,AK27+AL27=0),"0",CONCATENATE(IF(AG27+AH27=0,"",CONCATENATE(IF(AG27+AH27&lt;0,"−",""),IF(ABS(AG27+AH27)=1,"",ABS(AG27+AH27)),"x")),IF(AK27+AL27=0,"",CONCATENATE(IF(AK27+AL27&lt;0," − ",IF(AG36+AH36=0,""," + ")),ABS(AK27+AL27)))))</f>
        <v>11x − 32</v>
      </c>
      <c r="AA47" s="12" t="str">
        <f ca="1">CONCATENATE(IF(AG27&lt;0,"−",""),IF(AI27=1,"",AI27),"x",IF(AK27&lt;0," − "," + "),AM27)</f>
        <v>3x − 15</v>
      </c>
      <c r="AB47" s="12" t="str">
        <f ca="1">CONCATENATE(IF(-AG27&lt;0,"−",""),IF(AI27=1,"",AI27),"x",IF(-AK27&lt;0," − "," + "),AM27)</f>
        <v>−3x + 15</v>
      </c>
      <c r="AC47" s="12" t="str">
        <f t="shared" ref="AC47:AC55" ca="1" si="78">Z47</f>
        <v>11x − 32</v>
      </c>
      <c r="AD47" s="12" t="str">
        <f t="shared" ref="AD47:AD55" ca="1" si="79">IF(AND(AG27-AH27=0,AK27-AL27=0),"0",CONCATENATE(IF(AG27-AH27=0,"",CONCATENATE(IF(AG27-AH27&lt;0,"−",""),IF(ABS(AG27-AH27)=1,"",ABS(AG27-AH27)),"x")),IF(AK27-AL27=0,"",CONCATENATE(IF(AK27-AL27&lt;0," − ",IF(AG27-AH27=0,""," + ")),ABS(AK27-AL27)))))</f>
        <v>−5x + 2</v>
      </c>
      <c r="AE47" s="12" t="str">
        <f t="shared" ref="AE47:AE55" ca="1" si="80">IF(AND(-AG27+AH27=0,-AK27+AL27=0),"0",CONCATENATE(IF(-AG27+AH27=0,"",CONCATENATE(IF(-AG27+AH27&lt;0,"−",""),IF(ABS(-AG27+AH27)=1,"",ABS(-AG27+AH27)),"x")),IF(-AK27+AL27=0,"",CONCATENATE(IF(-AK27+AL27&lt;0," − ",IF(-AG27+AH27=0,""," + ")),ABS(-AK27+AL27)))))</f>
        <v>5x − 2</v>
      </c>
      <c r="AF47" s="12" t="str">
        <f ca="1">IF(AND(-AG27-AH27=0,-AK27-AL27=0),"0",CONCATENATE(IF(-AG27-AH27=0,"",CONCATENATE(IF(-AG27-AH27&lt;0,"−",""),IF(ABS(-AG27-AH27)=1,"",ABS(-AG27-AH27)),"x")),IF(-AK27-AL27=0,"",CONCATENATE(IF(-AK27-AL27&lt;0," − ",IF(-AG27-AH27=0,""," + ")),ABS(-AK27-AL27)))))</f>
        <v>−11x + 32</v>
      </c>
      <c r="AP47" s="12"/>
      <c r="AQ47" s="12"/>
      <c r="AR47" s="12" t="str">
        <f ca="1">IF(BB27+BC27=0,0,CONCATENATE(IF(BB27+BC27&lt;0,"−",""),IF(ABS(BB27+BC27)=1,"",ABS(BB27+BC27)),"x"))</f>
        <v>x</v>
      </c>
      <c r="AS47" s="12" t="str">
        <f ca="1">CONCATENATE(IF(BB27+BC27=0,"",CONCATENATE(IF(BB27+BC27&lt;0,"−",""),IF(ABS(BB27+BC27)=1,"",ABS(BB27+BC27)),"x")),IF(BF27&lt;0," − ",IF(BB36+BC36=0,""," + ")),BH27)</f>
        <v>x − 8</v>
      </c>
      <c r="AT47" s="12" t="str">
        <f ca="1">AS47</f>
        <v>x − 8</v>
      </c>
      <c r="AU47" s="12" t="str">
        <f ca="1">IF(AND(BB27+BC27=0,BF27+BG27=0),"0",CONCATENATE(IF(BB27+BC27=0,"",CONCATENATE(IF(BB27+BC27&lt;0,"−",""),IF(ABS(BB27+BC27)=1,"",ABS(BB27+BC27)),"x")),IF(BF27+BG27=0,"",CONCATENATE(IF(BF27+BG27&lt;0," − ",IF(BB36+BC36=0,""," + ")),ABS(BF27+BG27)))))</f>
        <v>x11</v>
      </c>
      <c r="AV47" s="12" t="str">
        <f ca="1">CONCATENATE(IF(BB27&lt;0,"−",""),IF(BD27=1,"",BD27),"x",IF(BF27&lt;0," − "," + "),BH27)</f>
        <v>−8x − 8</v>
      </c>
      <c r="AW47" s="12" t="str">
        <f ca="1">CONCATENATE(IF(-BB27&lt;0,"−",""),IF(BD27=1,"",BD27),"x",IF(-BF27&lt;0," − "," + "),BH27)</f>
        <v>8x + 8</v>
      </c>
      <c r="AX47" s="12" t="str">
        <f t="shared" ref="AX47:AX55" ca="1" si="81">AU47</f>
        <v>x11</v>
      </c>
      <c r="AY47" s="12" t="str">
        <f t="shared" ref="AY47:AY55" ca="1" si="82">IF(AND(BB27-BC27=0,BF27-BG27=0),"0",CONCATENATE(IF(BB27-BC27=0,"",CONCATENATE(IF(BB27-BC27&lt;0,"−",""),IF(ABS(BB27-BC27)=1,"",ABS(BB27-BC27)),"x")),IF(BF27-BG27=0,"",CONCATENATE(IF(BF27-BG27&lt;0," − ",IF(BB27-BC27=0,""," + ")),ABS(BF27-BG27)))))</f>
        <v>−17x − 27</v>
      </c>
      <c r="AZ47" s="12" t="str">
        <f t="shared" ref="AZ47:AZ55" ca="1" si="83">IF(AND(-BB27+BC27=0,-BF27+BG27=0),"0",CONCATENATE(IF(-BB27+BC27=0,"",CONCATENATE(IF(-BB27+BC27&lt;0,"−",""),IF(ABS(-BB27+BC27)=1,"",ABS(-BB27+BC27)),"x")),IF(-BF27+BG27=0,"",CONCATENATE(IF(-BF27+BG27&lt;0," − ",IF(-BB27+BC27=0,""," + ")),ABS(-BF27+BG27)))))</f>
        <v>17x + 27</v>
      </c>
      <c r="BA47" s="12" t="str">
        <f ca="1">IF(AND(-BB27-BC27=0,-BF27-BG27=0),"0",CONCATENATE(IF(-BB27-BC27=0,"",CONCATENATE(IF(-BB27-BC27&lt;0,"−",""),IF(ABS(-BB27-BC27)=1,"",ABS(-BB27-BC27)),"x")),IF(-BF27-BG27=0,"",CONCATENATE(IF(-BF27-BG27&lt;0," − ",IF(-BB27-BC27=0,""," + ")),ABS(-BF27-BG27)))))</f>
        <v>−x − 11</v>
      </c>
      <c r="BB47" s="12"/>
      <c r="BC47" s="12"/>
      <c r="BD47" s="12"/>
      <c r="BE47" s="12"/>
      <c r="BF47" s="12"/>
      <c r="BG47" s="12"/>
      <c r="BH47" s="12"/>
      <c r="BI47" s="12"/>
    </row>
    <row r="48" spans="1:61" ht="14.25" customHeight="1" x14ac:dyDescent="0.25">
      <c r="A48" s="7" t="str">
        <f t="shared" ca="1" si="75"/>
        <v>2.  7x + 16</v>
      </c>
      <c r="C48" s="7" t="str">
        <f ca="1">P35</f>
        <v>9.  9x − 10</v>
      </c>
      <c r="E48" s="7" t="str">
        <f t="shared" ca="1" si="76"/>
        <v>16.  −9x − 18</v>
      </c>
      <c r="G48" s="7" t="str">
        <f t="shared" ca="1" si="77"/>
        <v>23.  2x − 13</v>
      </c>
      <c r="I48" s="7" t="str">
        <f t="shared" ref="I48:I53" ca="1" si="84">R37</f>
        <v>30.  15x + 3</v>
      </c>
      <c r="K48" s="7" t="str">
        <f ca="1">R44</f>
        <v>37.  −7x + 75</v>
      </c>
      <c r="M48" s="44"/>
      <c r="W48" s="12" t="str">
        <f t="shared" ref="W48:W65" ca="1" si="85">IF(AG28+AH28=0,0,CONCATENATE(IF(AG28+AH28&lt;0,"−",""),IF(ABS(AG28+AH28)=1,"",ABS(AG28+AH28)),"x"))</f>
        <v>−4x</v>
      </c>
      <c r="X48" s="12" t="str">
        <f t="shared" ref="X48:X65" ca="1" si="86">CONCATENATE(IF(AG28+AH28=0,"",CONCATENATE(IF(AG28+AH28&lt;0,"−",""),IF(ABS(AG28+AH28)=1,"",ABS(AG28+AH28)),"x")),IF(AK28&lt;0," − ",IF(AG37+AH37=0,""," + ")),AM28)</f>
        <v>−4x − 16</v>
      </c>
      <c r="Y48" s="12" t="str">
        <f t="shared" ref="Y48:Y65" ca="1" si="87">X48</f>
        <v>−4x − 16</v>
      </c>
      <c r="Z48" s="12" t="str">
        <f t="shared" ref="Z48:Z65" ca="1" si="88">IF(AND(AG28+AH28=0,AK28+AL28=0),"0",CONCATENATE(IF(AG28+AH28=0,"",CONCATENATE(IF(AG28+AH28&lt;0,"−",""),IF(ABS(AG28+AH28)=1,"",ABS(AG28+AH28)),"x")),IF(AK28+AL28=0,"",CONCATENATE(IF(AK28+AL28&lt;0," − ",IF(AG37+AH37=0,""," + ")),ABS(AK28+AL28)))))</f>
        <v>−4x − 5</v>
      </c>
      <c r="AA48" s="12" t="str">
        <f t="shared" ref="AA48:AA65" ca="1" si="89">CONCATENATE(IF(AG28&lt;0,"−",""),IF(AI28=1,"",AI28),"x",IF(AK28&lt;0," − "," + "),AM28)</f>
        <v>−7x − 16</v>
      </c>
      <c r="AB48" s="12" t="str">
        <f t="shared" ref="AB48:AB65" ca="1" si="90">CONCATENATE(IF(-AG28&lt;0,"−",""),IF(AI28=1,"",AI28),"x",IF(-AK28&lt;0," − "," + "),AM28)</f>
        <v>7x + 16</v>
      </c>
      <c r="AC48" s="12" t="str">
        <f t="shared" ca="1" si="78"/>
        <v>−4x − 5</v>
      </c>
      <c r="AD48" s="12" t="str">
        <f t="shared" ca="1" si="79"/>
        <v>−10x − 27</v>
      </c>
      <c r="AE48" s="12" t="str">
        <f t="shared" ca="1" si="80"/>
        <v>10x + 27</v>
      </c>
      <c r="AF48" s="12" t="str">
        <f t="shared" ref="AF48:AF65" ca="1" si="91">IF(AND(-AG28-AH28=0,-AK28-AL28=0),"0",CONCATENATE(IF(-AG28-AH28=0,"",CONCATENATE(IF(-AG28-AH28&lt;0,"−",""),IF(ABS(-AG28-AH28)=1,"",ABS(-AG28-AH28)),"x")),IF(-AK28-AL28=0,"",CONCATENATE(IF(-AK28-AL28&lt;0," − ",IF(-AG28-AH28=0,""," + ")),ABS(-AK28-AL28)))))</f>
        <v>4x + 5</v>
      </c>
      <c r="AP48" s="12"/>
      <c r="AQ48" s="12"/>
      <c r="AR48" s="12" t="str">
        <f t="shared" ref="AR48:AR65" ca="1" si="92">IF(BB28+BC28=0,0,CONCATENATE(IF(BB28+BC28&lt;0,"−",""),IF(ABS(BB28+BC28)=1,"",ABS(BB28+BC28)),"x"))</f>
        <v>−14x</v>
      </c>
      <c r="AS48" s="12" t="str">
        <f t="shared" ref="AS48:AS65" ca="1" si="93">CONCATENATE(IF(BB28+BC28=0,"",CONCATENATE(IF(BB28+BC28&lt;0,"−",""),IF(ABS(BB28+BC28)=1,"",ABS(BB28+BC28)),"x")),IF(BF28&lt;0," − ",IF(BB37+BC37=0,""," + ")),BH28)</f>
        <v>−14x + 16</v>
      </c>
      <c r="AT48" s="12" t="str">
        <f t="shared" ref="AT48:AT65" ca="1" si="94">AS48</f>
        <v>−14x + 16</v>
      </c>
      <c r="AU48" s="12" t="str">
        <f t="shared" ref="AU48:AU65" ca="1" si="95">IF(AND(BB28+BC28=0,BF28+BG28=0),"0",CONCATENATE(IF(BB28+BC28=0,"",CONCATENATE(IF(BB28+BC28&lt;0,"−",""),IF(ABS(BB28+BC28)=1,"",ABS(BB28+BC28)),"x")),IF(BF28+BG28=0,"",CONCATENATE(IF(BF28+BG28&lt;0," − ",IF(BB37+BC37=0,""," + ")),ABS(BF28+BG28)))))</f>
        <v>−14x − 4</v>
      </c>
      <c r="AV48" s="12" t="str">
        <f t="shared" ref="AV48:AV65" ca="1" si="96">CONCATENATE(IF(BB28&lt;0,"−",""),IF(BD28=1,"",BD28),"x",IF(BF28&lt;0," − "," + "),BH28)</f>
        <v>−5x + 16</v>
      </c>
      <c r="AW48" s="12" t="str">
        <f t="shared" ref="AW48:AW65" ca="1" si="97">CONCATENATE(IF(-BB28&lt;0,"−",""),IF(BD28=1,"",BD28),"x",IF(-BF28&lt;0," − "," + "),BH28)</f>
        <v>5x − 16</v>
      </c>
      <c r="AX48" s="12" t="str">
        <f t="shared" ca="1" si="81"/>
        <v>−14x − 4</v>
      </c>
      <c r="AY48" s="12" t="str">
        <f t="shared" ca="1" si="82"/>
        <v>4x + 36</v>
      </c>
      <c r="AZ48" s="12" t="str">
        <f t="shared" ca="1" si="83"/>
        <v>−4x − 36</v>
      </c>
      <c r="BA48" s="12" t="str">
        <f t="shared" ref="BA48:BA65" ca="1" si="98">IF(AND(-BB28-BC28=0,-BF28-BG28=0),"0",CONCATENATE(IF(-BB28-BC28=0,"",CONCATENATE(IF(-BB28-BC28&lt;0,"−",""),IF(ABS(-BB28-BC28)=1,"",ABS(-BB28-BC28)),"x")),IF(-BF28-BG28=0,"",CONCATENATE(IF(-BF28-BG28&lt;0," − ",IF(-BB28-BC28=0,""," + ")),ABS(-BF28-BG28)))))</f>
        <v>14x + 4</v>
      </c>
      <c r="BB48" s="12"/>
      <c r="BC48" s="12"/>
      <c r="BD48" s="12"/>
      <c r="BE48" s="12"/>
      <c r="BF48" s="12"/>
      <c r="BG48" s="12"/>
      <c r="BH48" s="12"/>
      <c r="BI48" s="12"/>
    </row>
    <row r="49" spans="1:61" ht="14.25" customHeight="1" x14ac:dyDescent="0.25">
      <c r="A49" s="7" t="str">
        <f t="shared" ca="1" si="75"/>
        <v>3.  −7x + 9</v>
      </c>
      <c r="C49" s="7" t="str">
        <f ca="1">P36</f>
        <v>10.  −5x − 1</v>
      </c>
      <c r="E49" s="7" t="str">
        <f t="shared" ca="1" si="76"/>
        <v>17.  11x + 33</v>
      </c>
      <c r="G49" s="7" t="str">
        <f t="shared" ca="1" si="77"/>
        <v>24.  −4x + 44</v>
      </c>
      <c r="I49" s="7" t="str">
        <f t="shared" ca="1" si="84"/>
        <v>31.  17x + 19</v>
      </c>
      <c r="K49" s="7" t="str">
        <f ca="1">R45</f>
        <v>38.   − 12</v>
      </c>
      <c r="M49" s="44"/>
      <c r="W49" s="12" t="str">
        <f t="shared" ca="1" si="85"/>
        <v>−17x</v>
      </c>
      <c r="X49" s="12" t="str">
        <f t="shared" ca="1" si="86"/>
        <v>−17x + 9</v>
      </c>
      <c r="Y49" s="12" t="str">
        <f t="shared" ca="1" si="87"/>
        <v>−17x + 9</v>
      </c>
      <c r="Z49" s="12" t="str">
        <f t="shared" ca="1" si="88"/>
        <v>−17x + 19</v>
      </c>
      <c r="AA49" s="12" t="str">
        <f t="shared" ca="1" si="89"/>
        <v>−7x + 9</v>
      </c>
      <c r="AB49" s="12" t="str">
        <f t="shared" ca="1" si="90"/>
        <v>7x − 9</v>
      </c>
      <c r="AC49" s="12" t="str">
        <f t="shared" ca="1" si="78"/>
        <v>−17x + 19</v>
      </c>
      <c r="AD49" s="12" t="str">
        <f t="shared" ca="1" si="79"/>
        <v>3x − 1</v>
      </c>
      <c r="AE49" s="12" t="str">
        <f t="shared" ca="1" si="80"/>
        <v>−3x + 1</v>
      </c>
      <c r="AF49" s="12" t="str">
        <f t="shared" ca="1" si="91"/>
        <v>17x − 19</v>
      </c>
      <c r="AP49" s="12"/>
      <c r="AQ49" s="12"/>
      <c r="AR49" s="12" t="str">
        <f t="shared" ca="1" si="92"/>
        <v>2x</v>
      </c>
      <c r="AS49" s="12" t="str">
        <f t="shared" ca="1" si="93"/>
        <v>2x + 20</v>
      </c>
      <c r="AT49" s="12" t="str">
        <f t="shared" ca="1" si="94"/>
        <v>2x + 20</v>
      </c>
      <c r="AU49" s="12" t="str">
        <f t="shared" ca="1" si="95"/>
        <v>2x + 6</v>
      </c>
      <c r="AV49" s="12" t="str">
        <f t="shared" ca="1" si="96"/>
        <v>x + 20</v>
      </c>
      <c r="AW49" s="12" t="str">
        <f t="shared" ca="1" si="97"/>
        <v>−x − 20</v>
      </c>
      <c r="AX49" s="12" t="str">
        <f t="shared" ca="1" si="81"/>
        <v>2x + 6</v>
      </c>
      <c r="AY49" s="12" t="str">
        <f t="shared" ca="1" si="82"/>
        <v>34</v>
      </c>
      <c r="AZ49" s="12" t="str">
        <f t="shared" ca="1" si="83"/>
        <v xml:space="preserve"> − 34</v>
      </c>
      <c r="BA49" s="12" t="str">
        <f t="shared" ca="1" si="98"/>
        <v>−2x − 6</v>
      </c>
      <c r="BB49" s="12"/>
      <c r="BC49" s="12"/>
      <c r="BD49" s="12"/>
      <c r="BE49" s="12"/>
      <c r="BF49" s="12"/>
      <c r="BG49" s="12"/>
      <c r="BH49" s="12"/>
      <c r="BI49" s="12"/>
    </row>
    <row r="50" spans="1:61" ht="14.25" customHeight="1" x14ac:dyDescent="0.25">
      <c r="A50" s="7" t="str">
        <f t="shared" ca="1" si="75"/>
        <v>4.  10x − 2</v>
      </c>
      <c r="C50" s="7" t="str">
        <f ca="1">R27</f>
        <v>11.  −x − 11</v>
      </c>
      <c r="E50" s="7" t="str">
        <f t="shared" ca="1" si="76"/>
        <v>18.  −10x − 3</v>
      </c>
      <c r="G50" s="7" t="str">
        <f t="shared" ca="1" si="77"/>
        <v>25.  8x28</v>
      </c>
      <c r="I50" s="7" t="str">
        <f t="shared" ca="1" si="84"/>
        <v>32.  5x − 71</v>
      </c>
      <c r="K50" s="8"/>
      <c r="L50" s="9"/>
      <c r="M50" s="44"/>
      <c r="W50" s="12" t="str">
        <f t="shared" ca="1" si="85"/>
        <v>16x</v>
      </c>
      <c r="X50" s="12" t="str">
        <f t="shared" ca="1" si="86"/>
        <v>16x − 2</v>
      </c>
      <c r="Y50" s="12" t="str">
        <f t="shared" ca="1" si="87"/>
        <v>16x − 2</v>
      </c>
      <c r="Z50" s="12" t="str">
        <f t="shared" ca="1" si="88"/>
        <v>16x − 22</v>
      </c>
      <c r="AA50" s="12" t="str">
        <f t="shared" ca="1" si="89"/>
        <v>10x − 2</v>
      </c>
      <c r="AB50" s="12" t="str">
        <f t="shared" ca="1" si="90"/>
        <v>−10x + 2</v>
      </c>
      <c r="AC50" s="12" t="str">
        <f t="shared" ca="1" si="78"/>
        <v>16x − 22</v>
      </c>
      <c r="AD50" s="12" t="str">
        <f t="shared" ca="1" si="79"/>
        <v>4x + 18</v>
      </c>
      <c r="AE50" s="12" t="str">
        <f t="shared" ca="1" si="80"/>
        <v>−4x − 18</v>
      </c>
      <c r="AF50" s="12" t="str">
        <f t="shared" ca="1" si="91"/>
        <v>−16x + 22</v>
      </c>
      <c r="AP50" s="12"/>
      <c r="AQ50" s="12"/>
      <c r="AR50" s="12" t="str">
        <f t="shared" ca="1" si="92"/>
        <v>−3x</v>
      </c>
      <c r="AS50" s="12" t="str">
        <f t="shared" ca="1" si="93"/>
        <v>−3x + 17</v>
      </c>
      <c r="AT50" s="12" t="str">
        <f t="shared" ca="1" si="94"/>
        <v>−3x + 17</v>
      </c>
      <c r="AU50" s="12" t="str">
        <f t="shared" ca="1" si="95"/>
        <v>−3x + 11</v>
      </c>
      <c r="AV50" s="12" t="str">
        <f t="shared" ca="1" si="96"/>
        <v>4x + 17</v>
      </c>
      <c r="AW50" s="12" t="str">
        <f t="shared" ca="1" si="97"/>
        <v>−4x − 17</v>
      </c>
      <c r="AX50" s="12" t="str">
        <f t="shared" ca="1" si="81"/>
        <v>−3x + 11</v>
      </c>
      <c r="AY50" s="12" t="str">
        <f t="shared" ca="1" si="82"/>
        <v>11x + 23</v>
      </c>
      <c r="AZ50" s="12" t="str">
        <f t="shared" ca="1" si="83"/>
        <v>−11x − 23</v>
      </c>
      <c r="BA50" s="12" t="str">
        <f t="shared" ca="1" si="98"/>
        <v>3x − 11</v>
      </c>
      <c r="BB50" s="12"/>
      <c r="BC50" s="12"/>
      <c r="BD50" s="12"/>
      <c r="BE50" s="12"/>
      <c r="BF50" s="12"/>
      <c r="BG50" s="12"/>
      <c r="BH50" s="12"/>
      <c r="BI50" s="12"/>
    </row>
    <row r="51" spans="1:61" ht="14.25" customHeight="1" x14ac:dyDescent="0.25">
      <c r="A51" s="7" t="str">
        <f t="shared" ca="1" si="75"/>
        <v>5.  9x − 14</v>
      </c>
      <c r="C51" s="7" t="str">
        <f ca="1">R28</f>
        <v>12.  −4x − 36</v>
      </c>
      <c r="E51" s="7" t="str">
        <f t="shared" ca="1" si="76"/>
        <v>19.  14x + 24</v>
      </c>
      <c r="G51" s="7" t="str">
        <f t="shared" ca="1" si="77"/>
        <v>26.  −10x − 41</v>
      </c>
      <c r="I51" s="7" t="str">
        <f t="shared" ca="1" si="84"/>
        <v>33.  16x − 40</v>
      </c>
      <c r="K51" s="8"/>
      <c r="L51" s="9"/>
      <c r="M51" s="44"/>
      <c r="W51" s="12" t="str">
        <f t="shared" ca="1" si="85"/>
        <v>17x</v>
      </c>
      <c r="X51" s="12" t="str">
        <f t="shared" ca="1" si="86"/>
        <v>17x − 14</v>
      </c>
      <c r="Y51" s="12" t="str">
        <f t="shared" ca="1" si="87"/>
        <v>17x − 14</v>
      </c>
      <c r="Z51" s="12" t="str">
        <f t="shared" ca="1" si="88"/>
        <v>17x − 28</v>
      </c>
      <c r="AA51" s="12" t="str">
        <f t="shared" ca="1" si="89"/>
        <v>9x − 14</v>
      </c>
      <c r="AB51" s="12" t="str">
        <f t="shared" ca="1" si="90"/>
        <v>−9x + 14</v>
      </c>
      <c r="AC51" s="12" t="str">
        <f t="shared" ca="1" si="78"/>
        <v>17x − 28</v>
      </c>
      <c r="AD51" s="12" t="str">
        <f t="shared" ca="1" si="79"/>
        <v>x</v>
      </c>
      <c r="AE51" s="12" t="str">
        <f t="shared" ca="1" si="80"/>
        <v>−x</v>
      </c>
      <c r="AF51" s="12" t="str">
        <f t="shared" ca="1" si="91"/>
        <v>−17x + 28</v>
      </c>
      <c r="AP51" s="12"/>
      <c r="AQ51" s="12"/>
      <c r="AR51" s="12" t="str">
        <f t="shared" ca="1" si="92"/>
        <v>−4x</v>
      </c>
      <c r="AS51" s="12" t="str">
        <f t="shared" ca="1" si="93"/>
        <v>−4x + 13</v>
      </c>
      <c r="AT51" s="12" t="str">
        <f t="shared" ca="1" si="94"/>
        <v>−4x + 13</v>
      </c>
      <c r="AU51" s="12" t="str">
        <f t="shared" ca="1" si="95"/>
        <v>−4x + 29</v>
      </c>
      <c r="AV51" s="12" t="str">
        <f t="shared" ca="1" si="96"/>
        <v>−5x + 13</v>
      </c>
      <c r="AW51" s="12" t="str">
        <f t="shared" ca="1" si="97"/>
        <v>5x − 13</v>
      </c>
      <c r="AX51" s="12" t="str">
        <f t="shared" ca="1" si="81"/>
        <v>−4x + 29</v>
      </c>
      <c r="AY51" s="12" t="str">
        <f t="shared" ca="1" si="82"/>
        <v>−6x − 3</v>
      </c>
      <c r="AZ51" s="12" t="str">
        <f t="shared" ca="1" si="83"/>
        <v>6x + 3</v>
      </c>
      <c r="BA51" s="12" t="str">
        <f t="shared" ca="1" si="98"/>
        <v>4x − 29</v>
      </c>
      <c r="BB51" s="12"/>
      <c r="BC51" s="12"/>
      <c r="BD51" s="12"/>
      <c r="BE51" s="12"/>
      <c r="BF51" s="12"/>
      <c r="BG51" s="12"/>
      <c r="BH51" s="12"/>
      <c r="BI51" s="12"/>
    </row>
    <row r="52" spans="1:61" ht="14.25" customHeight="1" x14ac:dyDescent="0.25">
      <c r="A52" s="7" t="str">
        <f t="shared" ca="1" si="75"/>
        <v>6.  −3x − 1</v>
      </c>
      <c r="C52" s="7" t="str">
        <f ca="1">R29</f>
        <v>13.  34</v>
      </c>
      <c r="E52" s="7" t="str">
        <f t="shared" ca="1" si="76"/>
        <v>20.   − 34</v>
      </c>
      <c r="G52" s="7" t="str">
        <f t="shared" ca="1" si="77"/>
        <v>27.  17x − 11</v>
      </c>
      <c r="I52" s="7" t="str">
        <f t="shared" ca="1" si="84"/>
        <v>34.  −11x − 17</v>
      </c>
      <c r="K52" s="8"/>
      <c r="L52" s="9"/>
      <c r="M52" s="44"/>
      <c r="W52" s="12" t="str">
        <f t="shared" ca="1" si="85"/>
        <v>4x</v>
      </c>
      <c r="X52" s="12" t="str">
        <f t="shared" ca="1" si="86"/>
        <v>4x + 1</v>
      </c>
      <c r="Y52" s="12" t="str">
        <f t="shared" ca="1" si="87"/>
        <v>4x + 1</v>
      </c>
      <c r="Z52" s="12" t="str">
        <f t="shared" ca="1" si="88"/>
        <v>4x + 16</v>
      </c>
      <c r="AA52" s="12" t="str">
        <f t="shared" ca="1" si="89"/>
        <v>3x + 1</v>
      </c>
      <c r="AB52" s="12" t="str">
        <f t="shared" ca="1" si="90"/>
        <v>−3x − 1</v>
      </c>
      <c r="AC52" s="12" t="str">
        <f t="shared" ca="1" si="78"/>
        <v>4x + 16</v>
      </c>
      <c r="AD52" s="12" t="str">
        <f t="shared" ca="1" si="79"/>
        <v>2x − 14</v>
      </c>
      <c r="AE52" s="12" t="str">
        <f t="shared" ca="1" si="80"/>
        <v>−2x + 14</v>
      </c>
      <c r="AF52" s="12" t="str">
        <f t="shared" ca="1" si="91"/>
        <v>−4x − 16</v>
      </c>
      <c r="AP52" s="12"/>
      <c r="AQ52" s="12"/>
      <c r="AR52" s="12" t="str">
        <f t="shared" ca="1" si="92"/>
        <v>11x</v>
      </c>
      <c r="AS52" s="12" t="str">
        <f t="shared" ca="1" si="93"/>
        <v>11x + 13</v>
      </c>
      <c r="AT52" s="12" t="str">
        <f t="shared" ca="1" si="94"/>
        <v>11x + 13</v>
      </c>
      <c r="AU52" s="12" t="str">
        <f t="shared" ca="1" si="95"/>
        <v>11x + 8</v>
      </c>
      <c r="AV52" s="12" t="str">
        <f t="shared" ca="1" si="96"/>
        <v>10x + 13</v>
      </c>
      <c r="AW52" s="12" t="str">
        <f t="shared" ca="1" si="97"/>
        <v>−10x − 13</v>
      </c>
      <c r="AX52" s="12" t="str">
        <f t="shared" ca="1" si="81"/>
        <v>11x + 8</v>
      </c>
      <c r="AY52" s="12" t="str">
        <f t="shared" ca="1" si="82"/>
        <v>9x + 18</v>
      </c>
      <c r="AZ52" s="12" t="str">
        <f t="shared" ca="1" si="83"/>
        <v>−9x − 18</v>
      </c>
      <c r="BA52" s="12" t="str">
        <f t="shared" ca="1" si="98"/>
        <v>−11x − 8</v>
      </c>
      <c r="BB52" s="12"/>
      <c r="BC52" s="12"/>
      <c r="BD52" s="12"/>
      <c r="BE52" s="12"/>
      <c r="BF52" s="12"/>
      <c r="BG52" s="12"/>
      <c r="BH52" s="12"/>
      <c r="BI52" s="12"/>
    </row>
    <row r="53" spans="1:61" ht="14.25" customHeight="1" x14ac:dyDescent="0.25">
      <c r="A53" s="7" t="str">
        <f t="shared" ca="1" si="75"/>
        <v>7.  5x − 13</v>
      </c>
      <c r="C53" s="7" t="str">
        <f ca="1">R30</f>
        <v>14.  11x + 23</v>
      </c>
      <c r="E53" s="7" t="str">
        <f ca="1">P37</f>
        <v>21.  −2x − 2</v>
      </c>
      <c r="G53" s="7" t="str">
        <f t="shared" ca="1" si="77"/>
        <v>28.  6x − 16</v>
      </c>
      <c r="I53" s="7" t="str">
        <f t="shared" ca="1" si="84"/>
        <v>35.  8x + 29</v>
      </c>
      <c r="K53" s="8"/>
      <c r="L53" s="9"/>
      <c r="M53" s="44"/>
      <c r="W53" s="12" t="str">
        <f t="shared" ca="1" si="85"/>
        <v>−7x</v>
      </c>
      <c r="X53" s="12" t="str">
        <f t="shared" ca="1" si="86"/>
        <v>−7x + 13</v>
      </c>
      <c r="Y53" s="12" t="str">
        <f t="shared" ca="1" si="87"/>
        <v>−7x + 13</v>
      </c>
      <c r="Z53" s="12" t="str">
        <f t="shared" ca="1" si="88"/>
        <v>−7x + 29</v>
      </c>
      <c r="AA53" s="12" t="str">
        <f t="shared" ca="1" si="89"/>
        <v>−5x + 13</v>
      </c>
      <c r="AB53" s="12" t="str">
        <f t="shared" ca="1" si="90"/>
        <v>5x − 13</v>
      </c>
      <c r="AC53" s="12" t="str">
        <f t="shared" ca="1" si="78"/>
        <v>−7x + 29</v>
      </c>
      <c r="AD53" s="12" t="str">
        <f t="shared" ca="1" si="79"/>
        <v>−3x − 3</v>
      </c>
      <c r="AE53" s="12" t="str">
        <f t="shared" ca="1" si="80"/>
        <v>3x + 3</v>
      </c>
      <c r="AF53" s="12" t="str">
        <f t="shared" ca="1" si="91"/>
        <v>7x − 29</v>
      </c>
      <c r="AP53" s="12"/>
      <c r="AQ53" s="12"/>
      <c r="AR53" s="12" t="str">
        <f t="shared" ca="1" si="92"/>
        <v>9x</v>
      </c>
      <c r="AS53" s="12" t="str">
        <f t="shared" ca="1" si="93"/>
        <v>9x + 16</v>
      </c>
      <c r="AT53" s="12" t="str">
        <f t="shared" ca="1" si="94"/>
        <v>9x + 16</v>
      </c>
      <c r="AU53" s="12" t="str">
        <f t="shared" ca="1" si="95"/>
        <v>9x − 1</v>
      </c>
      <c r="AV53" s="12" t="str">
        <f t="shared" ca="1" si="96"/>
        <v>10x + 16</v>
      </c>
      <c r="AW53" s="12" t="str">
        <f t="shared" ca="1" si="97"/>
        <v>−10x − 16</v>
      </c>
      <c r="AX53" s="12" t="str">
        <f t="shared" ca="1" si="81"/>
        <v>9x − 1</v>
      </c>
      <c r="AY53" s="12" t="str">
        <f t="shared" ca="1" si="82"/>
        <v>11x + 33</v>
      </c>
      <c r="AZ53" s="12" t="str">
        <f t="shared" ca="1" si="83"/>
        <v>−11x − 33</v>
      </c>
      <c r="BA53" s="12" t="str">
        <f t="shared" ca="1" si="98"/>
        <v>−9x + 1</v>
      </c>
      <c r="BB53" s="12"/>
      <c r="BC53" s="12"/>
      <c r="BD53" s="12"/>
      <c r="BE53" s="12"/>
      <c r="BF53" s="12"/>
      <c r="BG53" s="12"/>
      <c r="BH53" s="12"/>
      <c r="BI53" s="12"/>
    </row>
    <row r="54" spans="1:61" ht="21" customHeight="1" x14ac:dyDescent="0.25">
      <c r="A54" s="105" t="s">
        <v>67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52"/>
      <c r="N54" s="70"/>
      <c r="O54" s="52"/>
      <c r="W54" s="12" t="str">
        <f t="shared" ca="1" si="85"/>
        <v>−11x</v>
      </c>
      <c r="X54" s="12" t="str">
        <f t="shared" ca="1" si="86"/>
        <v>−11x + 17</v>
      </c>
      <c r="Y54" s="12" t="str">
        <f t="shared" ca="1" si="87"/>
        <v>−11x + 17</v>
      </c>
      <c r="Z54" s="12" t="str">
        <f t="shared" ca="1" si="88"/>
        <v>−11x + 19</v>
      </c>
      <c r="AA54" s="12" t="str">
        <f t="shared" ca="1" si="89"/>
        <v>−7x + 17</v>
      </c>
      <c r="AB54" s="12" t="str">
        <f t="shared" ca="1" si="90"/>
        <v>7x − 17</v>
      </c>
      <c r="AC54" s="12" t="str">
        <f t="shared" ca="1" si="78"/>
        <v>−11x + 19</v>
      </c>
      <c r="AD54" s="12" t="str">
        <f t="shared" ca="1" si="79"/>
        <v>−3x + 15</v>
      </c>
      <c r="AE54" s="12" t="str">
        <f t="shared" ca="1" si="80"/>
        <v>3x − 15</v>
      </c>
      <c r="AF54" s="12" t="str">
        <f t="shared" ca="1" si="91"/>
        <v>11x − 19</v>
      </c>
      <c r="AP54" s="12"/>
      <c r="AQ54" s="12"/>
      <c r="AR54" s="12" t="str">
        <f t="shared" ca="1" si="92"/>
        <v>10x</v>
      </c>
      <c r="AS54" s="12" t="str">
        <f t="shared" ca="1" si="93"/>
        <v>10x − 9</v>
      </c>
      <c r="AT54" s="12" t="str">
        <f t="shared" ca="1" si="94"/>
        <v>10x − 9</v>
      </c>
      <c r="AU54" s="12" t="str">
        <f t="shared" ca="1" si="95"/>
        <v>10x + 3</v>
      </c>
      <c r="AV54" s="12" t="str">
        <f t="shared" ca="1" si="96"/>
        <v>9x − 9</v>
      </c>
      <c r="AW54" s="12" t="str">
        <f t="shared" ca="1" si="97"/>
        <v>−9x + 9</v>
      </c>
      <c r="AX54" s="12" t="str">
        <f t="shared" ca="1" si="81"/>
        <v>10x + 3</v>
      </c>
      <c r="AY54" s="12" t="str">
        <f t="shared" ca="1" si="82"/>
        <v>8x − 21</v>
      </c>
      <c r="AZ54" s="12" t="str">
        <f t="shared" ca="1" si="83"/>
        <v>−8x + 21</v>
      </c>
      <c r="BA54" s="12" t="str">
        <f t="shared" ca="1" si="98"/>
        <v>−10x − 3</v>
      </c>
      <c r="BB54" s="12"/>
      <c r="BC54" s="12"/>
      <c r="BD54" s="12"/>
      <c r="BE54" s="12"/>
      <c r="BF54" s="12"/>
      <c r="BG54" s="12"/>
      <c r="BH54" s="12"/>
      <c r="BI54" s="12"/>
    </row>
    <row r="55" spans="1:61" ht="71.25" customHeight="1" x14ac:dyDescent="0.25">
      <c r="A55" s="106" t="s">
        <v>91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53"/>
      <c r="N55" s="71"/>
      <c r="O55" s="53"/>
      <c r="W55" s="12" t="str">
        <f t="shared" ca="1" si="85"/>
        <v>−x</v>
      </c>
      <c r="X55" s="12" t="str">
        <f t="shared" ca="1" si="86"/>
        <v>−x + 10</v>
      </c>
      <c r="Y55" s="12" t="str">
        <f t="shared" ca="1" si="87"/>
        <v>−x + 10</v>
      </c>
      <c r="Z55" s="12" t="str">
        <f t="shared" ca="1" si="88"/>
        <v>−x + 8</v>
      </c>
      <c r="AA55" s="12" t="str">
        <f t="shared" ca="1" si="89"/>
        <v>−9x + 10</v>
      </c>
      <c r="AB55" s="12" t="str">
        <f t="shared" ca="1" si="90"/>
        <v>9x − 10</v>
      </c>
      <c r="AC55" s="12" t="str">
        <f t="shared" ca="1" si="78"/>
        <v>−x + 8</v>
      </c>
      <c r="AD55" s="12" t="str">
        <f t="shared" ca="1" si="79"/>
        <v>−17x + 12</v>
      </c>
      <c r="AE55" s="12" t="str">
        <f t="shared" ca="1" si="80"/>
        <v>17x − 12</v>
      </c>
      <c r="AF55" s="12" t="str">
        <f t="shared" ca="1" si="91"/>
        <v>x − 8</v>
      </c>
      <c r="AP55" s="12"/>
      <c r="AQ55" s="12"/>
      <c r="AR55" s="12" t="str">
        <f t="shared" ca="1" si="92"/>
        <v>4x</v>
      </c>
      <c r="AS55" s="12" t="str">
        <f t="shared" ca="1" si="93"/>
        <v>4x + 4</v>
      </c>
      <c r="AT55" s="12" t="str">
        <f t="shared" ca="1" si="94"/>
        <v>4x + 4</v>
      </c>
      <c r="AU55" s="12" t="str">
        <f t="shared" ca="1" si="95"/>
        <v>4x − 16</v>
      </c>
      <c r="AV55" s="12" t="str">
        <f t="shared" ca="1" si="96"/>
        <v>9x + 4</v>
      </c>
      <c r="AW55" s="12" t="str">
        <f t="shared" ca="1" si="97"/>
        <v>−9x − 4</v>
      </c>
      <c r="AX55" s="12" t="str">
        <f t="shared" ca="1" si="81"/>
        <v>4x − 16</v>
      </c>
      <c r="AY55" s="12" t="str">
        <f t="shared" ca="1" si="82"/>
        <v>14x + 24</v>
      </c>
      <c r="AZ55" s="12" t="str">
        <f t="shared" ca="1" si="83"/>
        <v>−14x − 24</v>
      </c>
      <c r="BA55" s="12" t="str">
        <f t="shared" ca="1" si="98"/>
        <v>−4x + 16</v>
      </c>
      <c r="BB55" s="12"/>
      <c r="BC55" s="12"/>
      <c r="BD55" s="12"/>
      <c r="BE55" s="12"/>
      <c r="BF55" s="12"/>
      <c r="BG55" s="12"/>
      <c r="BH55" s="12"/>
      <c r="BI55" s="12"/>
    </row>
    <row r="56" spans="1:61" ht="102.75" customHeight="1" x14ac:dyDescent="0.25">
      <c r="A56" s="104" t="s">
        <v>68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50"/>
      <c r="N56" s="72"/>
      <c r="O56" s="50"/>
      <c r="W56" s="12" t="str">
        <f t="shared" ca="1" si="85"/>
        <v>−13x</v>
      </c>
      <c r="X56" s="12" t="str">
        <f t="shared" ca="1" si="86"/>
        <v>−13x − 1</v>
      </c>
      <c r="Y56" s="12" t="str">
        <f t="shared" ca="1" si="87"/>
        <v>−13x − 1</v>
      </c>
      <c r="Z56" s="12" t="str">
        <f t="shared" ca="1" si="88"/>
        <v>−13x − 20</v>
      </c>
      <c r="AA56" s="12" t="str">
        <f t="shared" ca="1" si="89"/>
        <v>−5x − 1</v>
      </c>
      <c r="AB56" s="12" t="str">
        <f t="shared" ca="1" si="90"/>
        <v>5x + 1</v>
      </c>
      <c r="AC56" s="12" t="str">
        <f ca="1">Z56</f>
        <v>−13x − 20</v>
      </c>
      <c r="AD56" s="12" t="str">
        <f ca="1">IF(AND(AG36-AH36=0,AK36-AL36=0),"0",CONCATENATE(IF(AG36-AH36=0,"",CONCATENATE(IF(AG36-AH36&lt;0,"−",""),IF(ABS(AG36-AH36)=1,"",ABS(AG36-AH36)),"x")),IF(AK36-AL36=0,"",CONCATENATE(IF(AK36-AL36&lt;0," − ",IF(AG36-AH36=0,""," + ")),ABS(AK36-AL36)))))</f>
        <v>3x + 18</v>
      </c>
      <c r="AE56" s="12" t="str">
        <f ca="1">IF(AND(-AG36+AH36=0,-AK36+AL36=0),"0",CONCATENATE(IF(-AG36+AH36=0,"",CONCATENATE(IF(-AG36+AH36&lt;0,"−",""),IF(ABS(-AG36+AH36)=1,"",ABS(-AG36+AH36)),"x")),IF(-AK36+AL36=0,"",CONCATENATE(IF(-AK36+AL36&lt;0," − ",IF(-AG36+AH36=0,""," + ")),ABS(-AK36+AL36)))))</f>
        <v>−3x − 18</v>
      </c>
      <c r="AF56" s="12" t="str">
        <f t="shared" ca="1" si="91"/>
        <v>13x + 20</v>
      </c>
      <c r="AP56" s="12"/>
      <c r="AQ56" s="12"/>
      <c r="AR56" s="12">
        <f t="shared" ca="1" si="92"/>
        <v>0</v>
      </c>
      <c r="AS56" s="12" t="str">
        <f t="shared" ca="1" si="93"/>
        <v>17</v>
      </c>
      <c r="AT56" s="12" t="str">
        <f t="shared" ca="1" si="94"/>
        <v>17</v>
      </c>
      <c r="AU56" s="12" t="str">
        <f t="shared" ca="1" si="95"/>
        <v>34</v>
      </c>
      <c r="AV56" s="12" t="str">
        <f t="shared" ca="1" si="96"/>
        <v>4x + 17</v>
      </c>
      <c r="AW56" s="12" t="str">
        <f t="shared" ca="1" si="97"/>
        <v>−4x − 17</v>
      </c>
      <c r="AX56" s="12" t="str">
        <f ca="1">AU56</f>
        <v>34</v>
      </c>
      <c r="AY56" s="12" t="str">
        <f ca="1">IF(AND(BB36-BC36=0,BF36-BG36=0),"0",CONCATENATE(IF(BB36-BC36=0,"",CONCATENATE(IF(BB36-BC36&lt;0,"−",""),IF(ABS(BB36-BC36)=1,"",ABS(BB36-BC36)),"x")),IF(BF36-BG36=0,"",CONCATENATE(IF(BF36-BG36&lt;0," − ",IF(BB36-BC36=0,""," + ")),ABS(BF36-BG36)))))</f>
        <v>8x</v>
      </c>
      <c r="AZ56" s="12" t="str">
        <f ca="1">IF(AND(-BB36+BC36=0,-BF36+BG36=0),"0",CONCATENATE(IF(-BB36+BC36=0,"",CONCATENATE(IF(-BB36+BC36&lt;0,"−",""),IF(ABS(-BB36+BC36)=1,"",ABS(-BB36+BC36)),"x")),IF(-BF36+BG36=0,"",CONCATENATE(IF(-BF36+BG36&lt;0," − ",IF(-BB36+BC36=0,""," + ")),ABS(-BF36+BG36)))))</f>
        <v>−8x</v>
      </c>
      <c r="BA56" s="12" t="str">
        <f t="shared" ca="1" si="98"/>
        <v xml:space="preserve"> − 34</v>
      </c>
      <c r="BB56" s="12"/>
      <c r="BC56" s="12"/>
      <c r="BD56" s="12"/>
      <c r="BE56" s="12"/>
      <c r="BF56" s="12"/>
      <c r="BG56" s="12"/>
      <c r="BH56" s="12"/>
      <c r="BI56" s="12"/>
    </row>
    <row r="57" spans="1:61" ht="76.5" customHeight="1" x14ac:dyDescent="0.25">
      <c r="A57" s="104" t="s">
        <v>69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51"/>
      <c r="N57" s="73"/>
      <c r="O57" s="51"/>
      <c r="W57" s="12" t="str">
        <f t="shared" ca="1" si="85"/>
        <v>2x</v>
      </c>
      <c r="X57" s="12" t="str">
        <f t="shared" ca="1" si="86"/>
        <v>2x17</v>
      </c>
      <c r="Y57" s="12" t="str">
        <f t="shared" ca="1" si="87"/>
        <v>2x17</v>
      </c>
      <c r="Z57" s="12" t="str">
        <f t="shared" ca="1" si="88"/>
        <v>2x2</v>
      </c>
      <c r="AA57" s="12" t="str">
        <f t="shared" ca="1" si="89"/>
        <v>−x + 17</v>
      </c>
      <c r="AB57" s="12" t="str">
        <f t="shared" ca="1" si="90"/>
        <v>x − 17</v>
      </c>
      <c r="AC57" s="12" t="str">
        <f t="shared" ref="AC57:AC65" ca="1" si="99">Z57</f>
        <v>2x2</v>
      </c>
      <c r="AD57" s="12" t="str">
        <f t="shared" ref="AD57:AD65" ca="1" si="100">IF(AND(AG37-AH37=0,AK37-AL37=0),"0",CONCATENATE(IF(AG37-AH37=0,"",CONCATENATE(IF(AG37-AH37&lt;0,"−",""),IF(ABS(AG37-AH37)=1,"",ABS(AG37-AH37)),"x")),IF(AK37-AL37=0,"",CONCATENATE(IF(AK37-AL37&lt;0," − ",IF(AG37-AH37=0,""," + ")),ABS(AK37-AL37)))))</f>
        <v>−4x + 32</v>
      </c>
      <c r="AE57" s="12" t="str">
        <f t="shared" ref="AE57:AE65" ca="1" si="101">IF(AND(-AG37+AH37=0,-AK37+AL37=0),"0",CONCATENATE(IF(-AG37+AH37=0,"",CONCATENATE(IF(-AG37+AH37&lt;0,"−",""),IF(ABS(-AG37+AH37)=1,"",ABS(-AG37+AH37)),"x")),IF(-AK37+AL37=0,"",CONCATENATE(IF(-AK37+AL37&lt;0," − ",IF(-AG37+AH37=0,""," + ")),ABS(-AK37+AL37)))))</f>
        <v>4x − 32</v>
      </c>
      <c r="AF57" s="12" t="str">
        <f t="shared" ca="1" si="91"/>
        <v>−2x − 2</v>
      </c>
      <c r="AP57" s="12"/>
      <c r="AQ57" s="12"/>
      <c r="AR57" s="12" t="str">
        <f t="shared" ca="1" si="92"/>
        <v>3x</v>
      </c>
      <c r="AS57" s="12" t="str">
        <f t="shared" ca="1" si="93"/>
        <v>3x − 26</v>
      </c>
      <c r="AT57" s="12" t="str">
        <f t="shared" ca="1" si="94"/>
        <v>3x − 26</v>
      </c>
      <c r="AU57" s="12" t="str">
        <f t="shared" ca="1" si="95"/>
        <v>3x − 49</v>
      </c>
      <c r="AV57" s="12" t="str">
        <f t="shared" ca="1" si="96"/>
        <v>−6x − 26</v>
      </c>
      <c r="AW57" s="12" t="str">
        <f t="shared" ca="1" si="97"/>
        <v>6x + 26</v>
      </c>
      <c r="AX57" s="12" t="str">
        <f t="shared" ref="AX57:AX65" ca="1" si="102">AU57</f>
        <v>3x − 49</v>
      </c>
      <c r="AY57" s="12" t="str">
        <f t="shared" ref="AY57:AY65" ca="1" si="103">IF(AND(BB37-BC37=0,BF37-BG37=0),"0",CONCATENATE(IF(BB37-BC37=0,"",CONCATENATE(IF(BB37-BC37&lt;0,"−",""),IF(ABS(BB37-BC37)=1,"",ABS(BB37-BC37)),"x")),IF(BF37-BG37=0,"",CONCATENATE(IF(BF37-BG37&lt;0," − ",IF(BB37-BC37=0,""," + ")),ABS(BF37-BG37)))))</f>
        <v>−15x − 3</v>
      </c>
      <c r="AZ57" s="12" t="str">
        <f t="shared" ref="AZ57:AZ65" ca="1" si="104">IF(AND(-BB37+BC37=0,-BF37+BG37=0),"0",CONCATENATE(IF(-BB37+BC37=0,"",CONCATENATE(IF(-BB37+BC37&lt;0,"−",""),IF(ABS(-BB37+BC37)=1,"",ABS(-BB37+BC37)),"x")),IF(-BF37+BG37=0,"",CONCATENATE(IF(-BF37+BG37&lt;0," − ",IF(-BB37+BC37=0,""," + ")),ABS(-BF37+BG37)))))</f>
        <v>15x + 3</v>
      </c>
      <c r="BA57" s="12" t="str">
        <f t="shared" ca="1" si="98"/>
        <v>−3x + 49</v>
      </c>
      <c r="BB57" s="12"/>
      <c r="BC57" s="12"/>
      <c r="BD57" s="12"/>
      <c r="BE57" s="12"/>
      <c r="BF57" s="12"/>
      <c r="BG57" s="12"/>
      <c r="BH57" s="12"/>
      <c r="BI57" s="12"/>
    </row>
    <row r="58" spans="1:61" ht="136.5" customHeight="1" x14ac:dyDescent="0.25">
      <c r="A58" s="104" t="s">
        <v>70</v>
      </c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50"/>
      <c r="N58" s="72"/>
      <c r="O58" s="50"/>
      <c r="W58" s="12" t="str">
        <f t="shared" ca="1" si="85"/>
        <v>11x</v>
      </c>
      <c r="X58" s="12" t="str">
        <f t="shared" ca="1" si="86"/>
        <v>11x4</v>
      </c>
      <c r="Y58" s="12" t="str">
        <f t="shared" ca="1" si="87"/>
        <v>11x4</v>
      </c>
      <c r="Z58" s="12" t="str">
        <f t="shared" ca="1" si="88"/>
        <v>11x − 15</v>
      </c>
      <c r="AA58" s="12" t="str">
        <f t="shared" ca="1" si="89"/>
        <v>4x + 4</v>
      </c>
      <c r="AB58" s="12" t="str">
        <f t="shared" ca="1" si="90"/>
        <v>−4x − 4</v>
      </c>
      <c r="AC58" s="12" t="str">
        <f t="shared" ca="1" si="99"/>
        <v>11x − 15</v>
      </c>
      <c r="AD58" s="12" t="str">
        <f t="shared" ca="1" si="100"/>
        <v>−3x + 23</v>
      </c>
      <c r="AE58" s="12" t="str">
        <f t="shared" ca="1" si="101"/>
        <v>3x − 23</v>
      </c>
      <c r="AF58" s="12" t="str">
        <f t="shared" ca="1" si="91"/>
        <v>−11x + 15</v>
      </c>
      <c r="AP58" s="12"/>
      <c r="AQ58" s="12"/>
      <c r="AR58" s="12" t="str">
        <f t="shared" ca="1" si="92"/>
        <v>−17x</v>
      </c>
      <c r="AS58" s="12" t="str">
        <f t="shared" ca="1" si="93"/>
        <v>−17x − 2</v>
      </c>
      <c r="AT58" s="12" t="str">
        <f t="shared" ca="1" si="94"/>
        <v>−17x − 2</v>
      </c>
      <c r="AU58" s="12" t="str">
        <f t="shared" ca="1" si="95"/>
        <v>−17x − 19</v>
      </c>
      <c r="AV58" s="12" t="str">
        <f t="shared" ca="1" si="96"/>
        <v>−8x − 2</v>
      </c>
      <c r="AW58" s="12" t="str">
        <f t="shared" ca="1" si="97"/>
        <v>8x + 2</v>
      </c>
      <c r="AX58" s="12" t="str">
        <f t="shared" ca="1" si="102"/>
        <v>−17x − 19</v>
      </c>
      <c r="AY58" s="12" t="str">
        <f t="shared" ca="1" si="103"/>
        <v>x + 15</v>
      </c>
      <c r="AZ58" s="12" t="str">
        <f t="shared" ca="1" si="104"/>
        <v>−x − 15</v>
      </c>
      <c r="BA58" s="12" t="str">
        <f t="shared" ca="1" si="98"/>
        <v>17x + 19</v>
      </c>
      <c r="BB58" s="12"/>
      <c r="BC58" s="12"/>
      <c r="BD58" s="12"/>
      <c r="BE58" s="12"/>
      <c r="BF58" s="12"/>
      <c r="BG58" s="12"/>
      <c r="BH58" s="12"/>
      <c r="BI58" s="12"/>
    </row>
    <row r="59" spans="1:61" ht="15" customHeight="1" x14ac:dyDescent="0.25">
      <c r="A59" s="53"/>
      <c r="B59" s="54"/>
      <c r="C59" s="54"/>
      <c r="D59" s="54"/>
      <c r="E59" s="54"/>
      <c r="F59" s="54"/>
      <c r="G59" s="54"/>
      <c r="H59" s="53"/>
      <c r="I59" s="54"/>
      <c r="J59" s="54"/>
      <c r="K59" s="54"/>
      <c r="L59" s="49"/>
      <c r="M59" s="55"/>
      <c r="N59" s="26"/>
      <c r="O59" s="55"/>
      <c r="W59" s="12" t="str">
        <f t="shared" ca="1" si="85"/>
        <v>2x</v>
      </c>
      <c r="X59" s="12" t="str">
        <f t="shared" ca="1" si="86"/>
        <v>2x − 4</v>
      </c>
      <c r="Y59" s="12" t="str">
        <f t="shared" ca="1" si="87"/>
        <v>2x − 4</v>
      </c>
      <c r="Z59" s="12" t="str">
        <f t="shared" ca="1" si="88"/>
        <v>2x − 13</v>
      </c>
      <c r="AA59" s="12" t="str">
        <f t="shared" ca="1" si="89"/>
        <v>10x − 4</v>
      </c>
      <c r="AB59" s="12" t="str">
        <f t="shared" ca="1" si="90"/>
        <v>−10x + 4</v>
      </c>
      <c r="AC59" s="12" t="str">
        <f t="shared" ca="1" si="99"/>
        <v>2x − 13</v>
      </c>
      <c r="AD59" s="12" t="str">
        <f t="shared" ca="1" si="100"/>
        <v>18x + 5</v>
      </c>
      <c r="AE59" s="12" t="str">
        <f t="shared" ca="1" si="101"/>
        <v>−18x − 5</v>
      </c>
      <c r="AF59" s="12" t="str">
        <f t="shared" ca="1" si="91"/>
        <v>−2x + 13</v>
      </c>
      <c r="AP59" s="12"/>
      <c r="AQ59" s="12"/>
      <c r="AR59" s="12" t="str">
        <f t="shared" ca="1" si="92"/>
        <v>9x</v>
      </c>
      <c r="AS59" s="12" t="str">
        <f t="shared" ca="1" si="93"/>
        <v>9x34</v>
      </c>
      <c r="AT59" s="12" t="str">
        <f t="shared" ca="1" si="94"/>
        <v>9x34</v>
      </c>
      <c r="AU59" s="12" t="str">
        <f t="shared" ca="1" si="95"/>
        <v>9x − 3</v>
      </c>
      <c r="AV59" s="12" t="str">
        <f t="shared" ca="1" si="96"/>
        <v>2x + 34</v>
      </c>
      <c r="AW59" s="12" t="str">
        <f t="shared" ca="1" si="97"/>
        <v>−2x − 34</v>
      </c>
      <c r="AX59" s="12" t="str">
        <f t="shared" ca="1" si="102"/>
        <v>9x − 3</v>
      </c>
      <c r="AY59" s="12" t="str">
        <f t="shared" ca="1" si="103"/>
        <v>−5x + 71</v>
      </c>
      <c r="AZ59" s="12" t="str">
        <f t="shared" ca="1" si="104"/>
        <v>5x − 71</v>
      </c>
      <c r="BA59" s="12" t="str">
        <f t="shared" ca="1" si="98"/>
        <v>−9x + 3</v>
      </c>
      <c r="BB59" s="12"/>
      <c r="BC59" s="12"/>
      <c r="BD59" s="12"/>
      <c r="BE59" s="12"/>
      <c r="BF59" s="12"/>
      <c r="BG59" s="12"/>
      <c r="BH59" s="12"/>
      <c r="BI59" s="12"/>
    </row>
    <row r="60" spans="1:61" ht="15" customHeight="1" x14ac:dyDescent="0.25">
      <c r="A60" s="1"/>
      <c r="B60" s="2"/>
      <c r="C60" s="2"/>
      <c r="D60" s="2"/>
      <c r="E60" s="2"/>
      <c r="F60" s="2"/>
      <c r="G60" s="2"/>
      <c r="H60" s="1"/>
      <c r="I60" s="2"/>
      <c r="J60" s="2"/>
      <c r="K60" s="2"/>
      <c r="W60" s="12" t="str">
        <f t="shared" ca="1" si="85"/>
        <v>8x</v>
      </c>
      <c r="X60" s="12" t="str">
        <f t="shared" ca="1" si="86"/>
        <v>8x − 23</v>
      </c>
      <c r="Y60" s="12" t="str">
        <f t="shared" ca="1" si="87"/>
        <v>8x − 23</v>
      </c>
      <c r="Z60" s="12" t="str">
        <f t="shared" ca="1" si="88"/>
        <v>8x − 2</v>
      </c>
      <c r="AA60" s="12" t="str">
        <f t="shared" ca="1" si="89"/>
        <v>6x − 23</v>
      </c>
      <c r="AB60" s="12" t="str">
        <f t="shared" ca="1" si="90"/>
        <v>−6x + 23</v>
      </c>
      <c r="AC60" s="12" t="str">
        <f t="shared" ca="1" si="99"/>
        <v>8x − 2</v>
      </c>
      <c r="AD60" s="12" t="str">
        <f t="shared" ca="1" si="100"/>
        <v>4x − 44</v>
      </c>
      <c r="AE60" s="12" t="str">
        <f t="shared" ca="1" si="101"/>
        <v>−4x + 44</v>
      </c>
      <c r="AF60" s="12" t="str">
        <f t="shared" ca="1" si="91"/>
        <v>−8x + 2</v>
      </c>
      <c r="AP60" s="12"/>
      <c r="AQ60" s="12"/>
      <c r="AR60" s="12" t="str">
        <f t="shared" ca="1" si="92"/>
        <v>−16x</v>
      </c>
      <c r="AS60" s="12" t="str">
        <f t="shared" ca="1" si="93"/>
        <v>−16x8</v>
      </c>
      <c r="AT60" s="12" t="str">
        <f t="shared" ca="1" si="94"/>
        <v>−16x8</v>
      </c>
      <c r="AU60" s="12" t="str">
        <f t="shared" ca="1" si="95"/>
        <v>−16x40</v>
      </c>
      <c r="AV60" s="12" t="str">
        <f t="shared" ca="1" si="96"/>
        <v>−8x + 8</v>
      </c>
      <c r="AW60" s="12" t="str">
        <f t="shared" ca="1" si="97"/>
        <v>8x − 8</v>
      </c>
      <c r="AX60" s="12" t="str">
        <f t="shared" ca="1" si="102"/>
        <v>−16x40</v>
      </c>
      <c r="AY60" s="12" t="str">
        <f t="shared" ca="1" si="103"/>
        <v xml:space="preserve"> − 24</v>
      </c>
      <c r="AZ60" s="12" t="str">
        <f t="shared" ca="1" si="104"/>
        <v>24</v>
      </c>
      <c r="BA60" s="12" t="str">
        <f t="shared" ca="1" si="98"/>
        <v>16x − 40</v>
      </c>
      <c r="BB60" s="12"/>
      <c r="BC60" s="12"/>
      <c r="BD60" s="12"/>
      <c r="BE60" s="12"/>
      <c r="BF60" s="12"/>
      <c r="BG60" s="12"/>
      <c r="BH60" s="12"/>
      <c r="BI60" s="12"/>
    </row>
    <row r="61" spans="1:61" ht="15" customHeight="1" x14ac:dyDescent="0.25">
      <c r="A61" s="1"/>
      <c r="B61" s="2"/>
      <c r="C61" s="2"/>
      <c r="D61" s="2"/>
      <c r="E61" s="2"/>
      <c r="F61" s="2"/>
      <c r="G61" s="2"/>
      <c r="H61" s="1"/>
      <c r="I61" s="2"/>
      <c r="J61" s="2"/>
      <c r="K61" s="2"/>
      <c r="W61" s="12" t="str">
        <f t="shared" ca="1" si="85"/>
        <v>8x</v>
      </c>
      <c r="X61" s="12" t="str">
        <f t="shared" ca="1" si="86"/>
        <v>8x13</v>
      </c>
      <c r="Y61" s="12" t="str">
        <f t="shared" ca="1" si="87"/>
        <v>8x13</v>
      </c>
      <c r="Z61" s="12" t="str">
        <f t="shared" ca="1" si="88"/>
        <v>8x28</v>
      </c>
      <c r="AA61" s="12" t="str">
        <f t="shared" ca="1" si="89"/>
        <v>2x + 13</v>
      </c>
      <c r="AB61" s="12" t="str">
        <f t="shared" ca="1" si="90"/>
        <v>−2x − 13</v>
      </c>
      <c r="AC61" s="12" t="str">
        <f t="shared" ca="1" si="99"/>
        <v>8x28</v>
      </c>
      <c r="AD61" s="12" t="str">
        <f t="shared" ca="1" si="100"/>
        <v>−4x − 2</v>
      </c>
      <c r="AE61" s="12" t="str">
        <f t="shared" ca="1" si="101"/>
        <v>4x + 2</v>
      </c>
      <c r="AF61" s="12" t="str">
        <f t="shared" ca="1" si="91"/>
        <v>−8x − 28</v>
      </c>
      <c r="AP61" s="12"/>
      <c r="AQ61" s="12"/>
      <c r="AR61" s="12" t="str">
        <f t="shared" ca="1" si="92"/>
        <v>11x</v>
      </c>
      <c r="AS61" s="12" t="str">
        <f t="shared" ca="1" si="93"/>
        <v>11x29</v>
      </c>
      <c r="AT61" s="12" t="str">
        <f t="shared" ca="1" si="94"/>
        <v>11x29</v>
      </c>
      <c r="AU61" s="12" t="str">
        <f t="shared" ca="1" si="95"/>
        <v>11x17</v>
      </c>
      <c r="AV61" s="12" t="str">
        <f t="shared" ca="1" si="96"/>
        <v>7x + 29</v>
      </c>
      <c r="AW61" s="12" t="str">
        <f t="shared" ca="1" si="97"/>
        <v>−7x − 29</v>
      </c>
      <c r="AX61" s="12" t="str">
        <f t="shared" ca="1" si="102"/>
        <v>11x17</v>
      </c>
      <c r="AY61" s="12" t="str">
        <f t="shared" ca="1" si="103"/>
        <v>3x + 41</v>
      </c>
      <c r="AZ61" s="12" t="str">
        <f t="shared" ca="1" si="104"/>
        <v>−3x − 41</v>
      </c>
      <c r="BA61" s="12" t="str">
        <f t="shared" ca="1" si="98"/>
        <v>−11x − 17</v>
      </c>
      <c r="BB61" s="12"/>
      <c r="BC61" s="12"/>
      <c r="BD61" s="12"/>
      <c r="BE61" s="12"/>
      <c r="BF61" s="12"/>
      <c r="BG61" s="12"/>
      <c r="BH61" s="12"/>
      <c r="BI61" s="12"/>
    </row>
    <row r="62" spans="1:61" ht="15" customHeight="1" x14ac:dyDescent="0.25">
      <c r="A62" s="1"/>
      <c r="B62" s="2"/>
      <c r="C62" s="2"/>
      <c r="D62" s="2"/>
      <c r="E62" s="2"/>
      <c r="F62" s="2"/>
      <c r="G62" s="2"/>
      <c r="H62" s="1"/>
      <c r="I62" s="2"/>
      <c r="J62" s="2"/>
      <c r="K62" s="2"/>
      <c r="W62" s="12" t="str">
        <f t="shared" ca="1" si="85"/>
        <v>10x</v>
      </c>
      <c r="X62" s="12" t="str">
        <f t="shared" ca="1" si="86"/>
        <v>10x25</v>
      </c>
      <c r="Y62" s="12" t="str">
        <f t="shared" ca="1" si="87"/>
        <v>10x25</v>
      </c>
      <c r="Z62" s="12" t="str">
        <f t="shared" ca="1" si="88"/>
        <v>10x41</v>
      </c>
      <c r="AA62" s="12" t="str">
        <f t="shared" ca="1" si="89"/>
        <v>4x + 25</v>
      </c>
      <c r="AB62" s="12" t="str">
        <f t="shared" ca="1" si="90"/>
        <v>−4x − 25</v>
      </c>
      <c r="AC62" s="12" t="str">
        <f t="shared" ca="1" si="99"/>
        <v>10x41</v>
      </c>
      <c r="AD62" s="12" t="str">
        <f t="shared" ca="1" si="100"/>
        <v>−2x + 9</v>
      </c>
      <c r="AE62" s="12" t="str">
        <f t="shared" ca="1" si="101"/>
        <v>2x − 9</v>
      </c>
      <c r="AF62" s="12" t="str">
        <f t="shared" ca="1" si="91"/>
        <v>−10x − 41</v>
      </c>
      <c r="AP62" s="12"/>
      <c r="AQ62" s="12"/>
      <c r="AR62" s="12" t="str">
        <f t="shared" ca="1" si="92"/>
        <v>2x</v>
      </c>
      <c r="AS62" s="12" t="str">
        <f t="shared" ca="1" si="93"/>
        <v>2x − 30</v>
      </c>
      <c r="AT62" s="12" t="str">
        <f t="shared" ca="1" si="94"/>
        <v>2x − 30</v>
      </c>
      <c r="AU62" s="12" t="str">
        <f t="shared" ca="1" si="95"/>
        <v>2x − 31</v>
      </c>
      <c r="AV62" s="12" t="str">
        <f t="shared" ca="1" si="96"/>
        <v>−3x − 30</v>
      </c>
      <c r="AW62" s="12" t="str">
        <f t="shared" ca="1" si="97"/>
        <v>3x + 30</v>
      </c>
      <c r="AX62" s="12" t="str">
        <f t="shared" ca="1" si="102"/>
        <v>2x − 31</v>
      </c>
      <c r="AY62" s="12" t="str">
        <f t="shared" ca="1" si="103"/>
        <v>−8x − 29</v>
      </c>
      <c r="AZ62" s="12" t="str">
        <f t="shared" ca="1" si="104"/>
        <v>8x + 29</v>
      </c>
      <c r="BA62" s="12" t="str">
        <f t="shared" ca="1" si="98"/>
        <v>−2x + 31</v>
      </c>
      <c r="BB62" s="12"/>
      <c r="BC62" s="12"/>
      <c r="BD62" s="12"/>
      <c r="BE62" s="12"/>
      <c r="BF62" s="12"/>
      <c r="BG62" s="12"/>
      <c r="BH62" s="12"/>
      <c r="BI62" s="12"/>
    </row>
    <row r="63" spans="1:61" ht="15" customHeight="1" x14ac:dyDescent="0.25">
      <c r="A63" s="1"/>
      <c r="B63" s="2"/>
      <c r="C63" s="2"/>
      <c r="D63" s="2"/>
      <c r="E63" s="2"/>
      <c r="F63" s="2"/>
      <c r="G63" s="2"/>
      <c r="H63" s="1"/>
      <c r="I63" s="2"/>
      <c r="J63" s="2"/>
      <c r="K63" s="2"/>
      <c r="W63" s="12" t="str">
        <f t="shared" ca="1" si="85"/>
        <v>17x</v>
      </c>
      <c r="X63" s="12" t="str">
        <f t="shared" ca="1" si="86"/>
        <v>17x − 21</v>
      </c>
      <c r="Y63" s="12" t="str">
        <f t="shared" ca="1" si="87"/>
        <v>17x − 21</v>
      </c>
      <c r="Z63" s="12" t="str">
        <f t="shared" ca="1" si="88"/>
        <v>17x − 11</v>
      </c>
      <c r="AA63" s="12" t="str">
        <f t="shared" ca="1" si="89"/>
        <v>10x − 21</v>
      </c>
      <c r="AB63" s="12" t="str">
        <f t="shared" ca="1" si="90"/>
        <v>−10x + 21</v>
      </c>
      <c r="AC63" s="12" t="str">
        <f t="shared" ca="1" si="99"/>
        <v>17x − 11</v>
      </c>
      <c r="AD63" s="12" t="str">
        <f t="shared" ca="1" si="100"/>
        <v>3x − 31</v>
      </c>
      <c r="AE63" s="12" t="str">
        <f t="shared" ca="1" si="101"/>
        <v>−3x + 31</v>
      </c>
      <c r="AF63" s="12" t="str">
        <f t="shared" ca="1" si="91"/>
        <v>−17x + 11</v>
      </c>
      <c r="AP63" s="12"/>
      <c r="AQ63" s="12"/>
      <c r="AR63" s="12" t="str">
        <f t="shared" ca="1" si="92"/>
        <v>−7x</v>
      </c>
      <c r="AS63" s="12" t="str">
        <f t="shared" ca="1" si="93"/>
        <v>−7x − 3</v>
      </c>
      <c r="AT63" s="12" t="str">
        <f t="shared" ca="1" si="94"/>
        <v>−7x − 3</v>
      </c>
      <c r="AU63" s="12" t="str">
        <f t="shared" ca="1" si="95"/>
        <v>−7x − 30</v>
      </c>
      <c r="AV63" s="12" t="str">
        <f t="shared" ca="1" si="96"/>
        <v>−10x − 3</v>
      </c>
      <c r="AW63" s="12" t="str">
        <f t="shared" ca="1" si="97"/>
        <v>10x + 3</v>
      </c>
      <c r="AX63" s="12" t="str">
        <f t="shared" ca="1" si="102"/>
        <v>−7x − 30</v>
      </c>
      <c r="AY63" s="12" t="str">
        <f t="shared" ca="1" si="103"/>
        <v>−13x + 24</v>
      </c>
      <c r="AZ63" s="12" t="str">
        <f t="shared" ca="1" si="104"/>
        <v>13x − 24</v>
      </c>
      <c r="BA63" s="12" t="str">
        <f t="shared" ca="1" si="98"/>
        <v>7x + 30</v>
      </c>
      <c r="BB63" s="12"/>
      <c r="BC63" s="12"/>
      <c r="BD63" s="12"/>
      <c r="BE63" s="12"/>
      <c r="BF63" s="12"/>
      <c r="BG63" s="12"/>
      <c r="BH63" s="12"/>
      <c r="BI63" s="12"/>
    </row>
    <row r="64" spans="1:61" ht="15" customHeight="1" x14ac:dyDescent="0.25">
      <c r="A64" s="1"/>
      <c r="B64" s="2"/>
      <c r="C64" s="2"/>
      <c r="D64" s="2"/>
      <c r="E64" s="2"/>
      <c r="F64" s="2"/>
      <c r="G64" s="2"/>
      <c r="H64" s="1"/>
      <c r="I64" s="2"/>
      <c r="J64" s="2"/>
      <c r="K64" s="2"/>
      <c r="W64" s="12" t="str">
        <f t="shared" ca="1" si="85"/>
        <v>4x</v>
      </c>
      <c r="X64" s="12" t="str">
        <f t="shared" ca="1" si="86"/>
        <v>4x12</v>
      </c>
      <c r="Y64" s="12" t="str">
        <f t="shared" ca="1" si="87"/>
        <v>4x12</v>
      </c>
      <c r="Z64" s="12" t="str">
        <f t="shared" ca="1" si="88"/>
        <v>4x8</v>
      </c>
      <c r="AA64" s="12" t="str">
        <f t="shared" ca="1" si="89"/>
        <v>−x + 12</v>
      </c>
      <c r="AB64" s="12" t="str">
        <f t="shared" ca="1" si="90"/>
        <v>x − 12</v>
      </c>
      <c r="AC64" s="12" t="str">
        <f t="shared" ca="1" si="99"/>
        <v>4x8</v>
      </c>
      <c r="AD64" s="12" t="str">
        <f t="shared" ca="1" si="100"/>
        <v>−6x + 16</v>
      </c>
      <c r="AE64" s="12" t="str">
        <f t="shared" ca="1" si="101"/>
        <v>6x − 16</v>
      </c>
      <c r="AF64" s="12" t="str">
        <f t="shared" ca="1" si="91"/>
        <v>−4x − 8</v>
      </c>
      <c r="AP64" s="12"/>
      <c r="AQ64" s="12"/>
      <c r="AR64" s="12" t="str">
        <f t="shared" ca="1" si="92"/>
        <v>3x</v>
      </c>
      <c r="AS64" s="12" t="str">
        <f t="shared" ca="1" si="93"/>
        <v>3x − 38</v>
      </c>
      <c r="AT64" s="12" t="str">
        <f t="shared" ca="1" si="94"/>
        <v>3x − 38</v>
      </c>
      <c r="AU64" s="12" t="str">
        <f t="shared" ca="1" si="95"/>
        <v>3x − 1</v>
      </c>
      <c r="AV64" s="12" t="str">
        <f t="shared" ca="1" si="96"/>
        <v>5x − 38</v>
      </c>
      <c r="AW64" s="12" t="str">
        <f t="shared" ca="1" si="97"/>
        <v>−5x + 38</v>
      </c>
      <c r="AX64" s="12" t="str">
        <f t="shared" ca="1" si="102"/>
        <v>3x − 1</v>
      </c>
      <c r="AY64" s="12" t="str">
        <f t="shared" ca="1" si="103"/>
        <v>7x − 75</v>
      </c>
      <c r="AZ64" s="12" t="str">
        <f t="shared" ca="1" si="104"/>
        <v>−7x + 75</v>
      </c>
      <c r="BA64" s="12" t="str">
        <f t="shared" ca="1" si="98"/>
        <v>−3x + 1</v>
      </c>
      <c r="BB64" s="12"/>
      <c r="BC64" s="12"/>
      <c r="BD64" s="12"/>
      <c r="BE64" s="12"/>
      <c r="BF64" s="12"/>
      <c r="BG64" s="12"/>
      <c r="BH64" s="12"/>
      <c r="BI64" s="12"/>
    </row>
    <row r="65" spans="1:61" ht="15" customHeight="1" x14ac:dyDescent="0.25">
      <c r="A65" s="1"/>
      <c r="B65" s="2"/>
      <c r="C65" s="2"/>
      <c r="D65" s="2"/>
      <c r="E65" s="2"/>
      <c r="F65" s="2"/>
      <c r="G65" s="2"/>
      <c r="H65" s="1"/>
      <c r="I65" s="2"/>
      <c r="J65" s="2"/>
      <c r="K65" s="2"/>
      <c r="W65" s="12" t="str">
        <f t="shared" ca="1" si="85"/>
        <v>2x</v>
      </c>
      <c r="X65" s="12" t="str">
        <f t="shared" ca="1" si="86"/>
        <v>2x26</v>
      </c>
      <c r="Y65" s="12" t="str">
        <f t="shared" ca="1" si="87"/>
        <v>2x26</v>
      </c>
      <c r="Z65" s="12" t="str">
        <f t="shared" ca="1" si="88"/>
        <v>2x</v>
      </c>
      <c r="AA65" s="12" t="str">
        <f t="shared" ca="1" si="89"/>
        <v>3x + 26</v>
      </c>
      <c r="AB65" s="12" t="str">
        <f t="shared" ca="1" si="90"/>
        <v>−3x − 26</v>
      </c>
      <c r="AC65" s="12" t="str">
        <f t="shared" ca="1" si="99"/>
        <v>2x</v>
      </c>
      <c r="AD65" s="12" t="str">
        <f t="shared" ca="1" si="100"/>
        <v>4x + 52</v>
      </c>
      <c r="AE65" s="12" t="str">
        <f t="shared" ca="1" si="101"/>
        <v>−4x − 52</v>
      </c>
      <c r="AF65" s="12" t="str">
        <f t="shared" ca="1" si="91"/>
        <v>−2x</v>
      </c>
      <c r="AP65" s="12"/>
      <c r="AQ65" s="12"/>
      <c r="AR65" s="12">
        <f t="shared" ca="1" si="92"/>
        <v>0</v>
      </c>
      <c r="AS65" s="12" t="str">
        <f t="shared" ca="1" si="93"/>
        <v>26</v>
      </c>
      <c r="AT65" s="12" t="str">
        <f t="shared" ca="1" si="94"/>
        <v>26</v>
      </c>
      <c r="AU65" s="12" t="str">
        <f t="shared" ca="1" si="95"/>
        <v xml:space="preserve"> − 12</v>
      </c>
      <c r="AV65" s="12" t="str">
        <f t="shared" ca="1" si="96"/>
        <v>−7x + 26</v>
      </c>
      <c r="AW65" s="12" t="str">
        <f t="shared" ca="1" si="97"/>
        <v>7x − 26</v>
      </c>
      <c r="AX65" s="12" t="str">
        <f t="shared" ca="1" si="102"/>
        <v xml:space="preserve"> − 12</v>
      </c>
      <c r="AY65" s="12" t="str">
        <f t="shared" ca="1" si="103"/>
        <v>−14x + 64</v>
      </c>
      <c r="AZ65" s="12" t="str">
        <f t="shared" ca="1" si="104"/>
        <v>14x − 64</v>
      </c>
      <c r="BA65" s="12" t="str">
        <f t="shared" ca="1" si="98"/>
        <v>12</v>
      </c>
      <c r="BB65" s="12"/>
      <c r="BC65" s="12"/>
      <c r="BD65" s="12"/>
      <c r="BE65" s="12"/>
      <c r="BF65" s="12"/>
      <c r="BG65" s="12"/>
      <c r="BH65" s="12"/>
      <c r="BI65" s="12"/>
    </row>
    <row r="66" spans="1:61" ht="15" customHeight="1" x14ac:dyDescent="0.25">
      <c r="A66" s="1"/>
      <c r="B66" s="2"/>
      <c r="C66" s="2"/>
      <c r="D66" s="2"/>
      <c r="E66" s="2"/>
      <c r="F66" s="2"/>
      <c r="G66" s="2"/>
      <c r="H66" s="1"/>
      <c r="I66" s="2"/>
      <c r="J66" s="2"/>
      <c r="K66" s="2"/>
    </row>
    <row r="67" spans="1:61" ht="15" customHeight="1" x14ac:dyDescent="0.25">
      <c r="A67" s="1"/>
      <c r="B67" s="2"/>
      <c r="C67" s="2"/>
      <c r="D67" s="2"/>
      <c r="E67" s="2"/>
      <c r="F67" s="2"/>
      <c r="G67" s="2"/>
      <c r="H67" s="1"/>
      <c r="I67" s="2"/>
      <c r="J67" s="2"/>
      <c r="K67" s="2"/>
    </row>
    <row r="68" spans="1:61" ht="15" customHeight="1" x14ac:dyDescent="0.25">
      <c r="A68" s="1"/>
      <c r="B68" s="2"/>
      <c r="C68" s="2"/>
      <c r="D68" s="2"/>
      <c r="E68" s="2"/>
      <c r="F68" s="2"/>
      <c r="G68" s="2"/>
      <c r="H68" s="1"/>
      <c r="I68" s="2"/>
      <c r="J68" s="2"/>
      <c r="K68" s="2"/>
    </row>
    <row r="69" spans="1:61" ht="15" customHeight="1" x14ac:dyDescent="0.25">
      <c r="A69" s="1"/>
      <c r="B69" s="2"/>
      <c r="C69" s="2"/>
      <c r="D69" s="2"/>
      <c r="E69" s="2"/>
      <c r="F69" s="2"/>
      <c r="G69" s="2"/>
      <c r="H69" s="1"/>
      <c r="I69" s="2"/>
      <c r="J69" s="2"/>
      <c r="K69" s="2"/>
    </row>
    <row r="70" spans="1:61" ht="15" customHeight="1" x14ac:dyDescent="0.25">
      <c r="A70" s="1"/>
      <c r="B70" s="2"/>
      <c r="C70" s="2"/>
      <c r="D70" s="2"/>
      <c r="E70" s="2"/>
      <c r="F70" s="2"/>
      <c r="G70" s="2"/>
      <c r="H70" s="1"/>
      <c r="I70" s="2"/>
      <c r="J70" s="2"/>
      <c r="K70" s="2"/>
    </row>
    <row r="71" spans="1:61" ht="15" customHeight="1" x14ac:dyDescent="0.25">
      <c r="A71" s="1"/>
      <c r="B71" s="2"/>
      <c r="C71" s="2"/>
      <c r="D71" s="2"/>
      <c r="E71" s="2"/>
      <c r="F71" s="2"/>
      <c r="G71" s="2"/>
      <c r="H71" s="1"/>
      <c r="I71" s="2"/>
      <c r="J71" s="2"/>
      <c r="K71" s="2"/>
    </row>
    <row r="72" spans="1:61" ht="15" customHeight="1" x14ac:dyDescent="0.25">
      <c r="A72" s="1"/>
      <c r="B72" s="2"/>
      <c r="C72" s="2"/>
      <c r="D72" s="2"/>
      <c r="E72" s="2"/>
      <c r="F72" s="2"/>
      <c r="G72" s="2"/>
      <c r="H72" s="1"/>
      <c r="I72" s="2"/>
      <c r="J72" s="2"/>
      <c r="K72" s="2"/>
    </row>
    <row r="73" spans="1:61" ht="15" customHeight="1" x14ac:dyDescent="0.25">
      <c r="A73" s="1"/>
      <c r="B73" s="2"/>
      <c r="C73" s="2"/>
      <c r="D73" s="2"/>
      <c r="E73" s="2"/>
      <c r="F73" s="2"/>
      <c r="G73" s="2"/>
      <c r="H73" s="1"/>
      <c r="I73" s="2"/>
      <c r="J73" s="2"/>
      <c r="K73" s="2"/>
    </row>
    <row r="74" spans="1:61" ht="15" customHeight="1" x14ac:dyDescent="0.25"/>
  </sheetData>
  <sheetProtection sheet="1" objects="1" scenarios="1"/>
  <protectedRanges>
    <protectedRange sqref="F6:F9 H6:H9 J6:J9 L6:L9 B13:E22 I24" name="Muokattavat"/>
  </protectedRanges>
  <mergeCells count="11">
    <mergeCell ref="A1:L1"/>
    <mergeCell ref="E5:H5"/>
    <mergeCell ref="I5:L5"/>
    <mergeCell ref="C3:D3"/>
    <mergeCell ref="B11:C11"/>
    <mergeCell ref="D11:E11"/>
    <mergeCell ref="A58:L58"/>
    <mergeCell ref="A54:L54"/>
    <mergeCell ref="A55:L55"/>
    <mergeCell ref="A56:L56"/>
    <mergeCell ref="A57:L57"/>
  </mergeCells>
  <conditionalFormatting sqref="A46:L46 A47:A53 C47:C53 E47:E53 K50:L53 I47:I53 K47:K49">
    <cfRule type="expression" dxfId="1" priority="3">
      <formula>$I$24&lt;0.5</formula>
    </cfRule>
  </conditionalFormatting>
  <conditionalFormatting sqref="G47:G53">
    <cfRule type="expression" dxfId="0" priority="1">
      <formula>$I$24&lt;0.5</formula>
    </cfRule>
  </conditionalFormatting>
  <pageMargins left="0.7" right="0.7" top="0.75" bottom="0.75" header="0.3" footer="0.3"/>
  <pageSetup paperSize="9" scale="97" orientation="portrait" r:id="rId1"/>
  <headerFooter>
    <oddFooter>&amp;L&amp;10&amp;K00-021Tulostettu &amp;D &amp;T</oddFooter>
  </headerFooter>
  <rowBreaks count="2" manualBreakCount="2">
    <brk id="36" max="11" man="1"/>
    <brk id="5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Koponen</dc:creator>
  <cp:lastModifiedBy>joykop</cp:lastModifiedBy>
  <cp:lastPrinted>2013-04-21T08:53:56Z</cp:lastPrinted>
  <dcterms:created xsi:type="dcterms:W3CDTF">2012-09-16T11:03:05Z</dcterms:created>
  <dcterms:modified xsi:type="dcterms:W3CDTF">2018-12-10T18:29:25Z</dcterms:modified>
</cp:coreProperties>
</file>