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1.xml" ContentType="application/vnd.openxmlformats-officedocument.drawing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/>
  <mc:AlternateContent xmlns:mc="http://schemas.openxmlformats.org/markup-compatibility/2006">
    <mc:Choice Requires="x15">
      <x15ac:absPath xmlns:x15ac="http://schemas.microsoft.com/office/spreadsheetml/2010/11/ac" url="C:\Users\Kimmon\Downloads\"/>
    </mc:Choice>
  </mc:AlternateContent>
  <xr:revisionPtr revIDLastSave="0" documentId="8_{22A4DD95-CE08-4256-89BF-D7D156150578}" xr6:coauthVersionLast="44" xr6:coauthVersionMax="44" xr10:uidLastSave="{00000000-0000-0000-0000-000000000000}"/>
  <bookViews>
    <workbookView xWindow="-108" yWindow="-108" windowWidth="30936" windowHeight="16896" xr2:uid="{00000000-000D-0000-FFFF-FFFF00000000}"/>
  </bookViews>
  <sheets>
    <sheet name="Teht 1" sheetId="1" r:id="rId1"/>
    <sheet name="Teht 2" sheetId="3" r:id="rId2"/>
    <sheet name="verot" sheetId="2" r:id="rId3"/>
    <sheet name="Teht 4" sheetId="4" r:id="rId4"/>
    <sheet name="Teht 5" sheetId="5" r:id="rId5"/>
    <sheet name="Teht 6" sheetId="6" r:id="rId6"/>
    <sheet name="Teht 7" sheetId="7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4" i="4" l="1"/>
  <c r="F15" i="4"/>
  <c r="F16" i="4"/>
  <c r="F17" i="4"/>
  <c r="F18" i="4"/>
  <c r="E12" i="2"/>
  <c r="E16" i="2"/>
  <c r="D9" i="2"/>
  <c r="E9" i="2" s="1"/>
  <c r="D10" i="2"/>
  <c r="E10" i="2" s="1"/>
  <c r="D11" i="2"/>
  <c r="E11" i="2" s="1"/>
  <c r="D12" i="2"/>
  <c r="D13" i="2"/>
  <c r="E13" i="2" s="1"/>
  <c r="D14" i="2"/>
  <c r="E14" i="2" s="1"/>
  <c r="D15" i="2"/>
  <c r="E15" i="2" s="1"/>
  <c r="D16" i="2"/>
  <c r="D8" i="2"/>
  <c r="E8" i="2" s="1"/>
  <c r="D12" i="3"/>
  <c r="D16" i="3"/>
  <c r="B17" i="3"/>
  <c r="D13" i="3" s="1"/>
  <c r="C17" i="3"/>
  <c r="E13" i="3" s="1"/>
  <c r="E11" i="1"/>
  <c r="E9" i="1"/>
  <c r="E10" i="1"/>
  <c r="E8" i="1"/>
  <c r="E12" i="1"/>
  <c r="E13" i="1"/>
  <c r="E14" i="1"/>
  <c r="E16" i="3" l="1"/>
  <c r="D15" i="3"/>
  <c r="D11" i="3"/>
  <c r="E15" i="3"/>
  <c r="E11" i="3"/>
  <c r="F19" i="4"/>
  <c r="G19" i="4" s="1"/>
  <c r="D10" i="3"/>
  <c r="D14" i="3"/>
  <c r="E10" i="3"/>
  <c r="E14" i="3"/>
  <c r="E12" i="3"/>
  <c r="D17" i="3"/>
  <c r="E17" i="3"/>
  <c r="G18" i="4" l="1"/>
  <c r="G15" i="4"/>
  <c r="G16" i="4"/>
  <c r="G14" i="4"/>
  <c r="G17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LKOL510-6</author>
  </authors>
  <commentList>
    <comment ref="E6" authorId="0" shapeId="0" xr:uid="{00000000-0006-0000-0000-000001000000}">
      <text>
        <r>
          <rPr>
            <b/>
            <sz val="10"/>
            <color indexed="81"/>
            <rFont val="Tahoma"/>
            <family val="2"/>
          </rPr>
          <t xml:space="preserve">ale-%
10 %
15 %
10 %
20 %
15 %
  8 %
  5 %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LKOL510-6</author>
  </authors>
  <commentList>
    <comment ref="F8" authorId="0" shapeId="0" xr:uid="{00000000-0006-0000-0100-000001000000}">
      <text>
        <r>
          <rPr>
            <b/>
            <sz val="10"/>
            <color indexed="81"/>
            <rFont val="Tahoma"/>
            <family val="2"/>
          </rPr>
          <t xml:space="preserve">
prosenttiosuudet
 9 %           14 %
12 %            6 %
15 %          24 %
jne.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LKOL510-6</author>
  </authors>
  <commentList>
    <comment ref="E6" authorId="0" shapeId="0" xr:uid="{00000000-0006-0000-0200-000001000000}">
      <text>
        <r>
          <rPr>
            <b/>
            <sz val="10"/>
            <color indexed="81"/>
            <rFont val="Tahoma"/>
            <family val="2"/>
          </rPr>
          <t>alv-%
17 %
22 %
17 %
22 %
jne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LKOL510-6</author>
  </authors>
  <commentList>
    <comment ref="H13" authorId="0" shapeId="0" xr:uid="{00000000-0006-0000-0300-000001000000}">
      <text>
        <r>
          <rPr>
            <b/>
            <sz val="10"/>
            <color indexed="81"/>
            <rFont val="Tahoma"/>
            <family val="2"/>
          </rPr>
          <t>%
16,8 %
19,7 %
23,0 %
jne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LKOL510-6</author>
  </authors>
  <commentList>
    <comment ref="E8" authorId="0" shapeId="0" xr:uid="{00000000-0006-0000-0400-000001000000}">
      <text>
        <r>
          <rPr>
            <b/>
            <sz val="10"/>
            <color indexed="81"/>
            <rFont val="Tahoma"/>
            <family val="2"/>
          </rPr>
          <t>muutos %
  0,8 %
11,4 %
13,7 %
  0,0 %
  0,6 %
 -2,8 %
 -1,6 %
  2,0 %
 -1,2 %
  9,7 %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LKOL510-6</author>
  </authors>
  <commentList>
    <comment ref="J13" authorId="0" shapeId="0" xr:uid="{00000000-0006-0000-0500-000001000000}">
      <text>
        <r>
          <rPr>
            <b/>
            <sz val="10"/>
            <color indexed="81"/>
            <rFont val="Tahoma"/>
            <family val="2"/>
          </rPr>
          <t>%-osuus
12 %
18 %
13 %
11 %
jne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LKOL510-6</author>
  </authors>
  <commentList>
    <comment ref="E10" authorId="0" shapeId="0" xr:uid="{00000000-0006-0000-0600-000001000000}">
      <text>
        <r>
          <rPr>
            <b/>
            <sz val="10"/>
            <color indexed="81"/>
            <rFont val="Tahoma"/>
            <family val="2"/>
          </rPr>
          <t>%-osuudet
34,09 %
11,36 %
  6,82 %
jne</t>
        </r>
      </text>
    </comment>
  </commentList>
</comments>
</file>

<file path=xl/sharedStrings.xml><?xml version="1.0" encoding="utf-8"?>
<sst xmlns="http://schemas.openxmlformats.org/spreadsheetml/2006/main" count="146" uniqueCount="131">
  <si>
    <t>tarkista</t>
  </si>
  <si>
    <t>Tuote</t>
  </si>
  <si>
    <t>Merkki</t>
  </si>
  <si>
    <t>normaalihinta</t>
  </si>
  <si>
    <t>Takki</t>
  </si>
  <si>
    <t>Master</t>
  </si>
  <si>
    <t>Danny</t>
  </si>
  <si>
    <t>Sam &amp; Jim</t>
  </si>
  <si>
    <t>Hannes</t>
  </si>
  <si>
    <t>Samojedi</t>
  </si>
  <si>
    <t>Pusakka</t>
  </si>
  <si>
    <t>Hopeakarhu</t>
  </si>
  <si>
    <t>veroton
hinta</t>
  </si>
  <si>
    <t>verollinen
hinta</t>
  </si>
  <si>
    <t>alv €</t>
  </si>
  <si>
    <t>alv-
prosentti</t>
  </si>
  <si>
    <t>Hernekeitto</t>
  </si>
  <si>
    <t>Talouspaperi</t>
  </si>
  <si>
    <t>Ananas</t>
  </si>
  <si>
    <t>Biojätepussi</t>
  </si>
  <si>
    <t>Mikki kesälomalla</t>
  </si>
  <si>
    <t>Karjalanpiirakat</t>
  </si>
  <si>
    <t>Sukkahousut</t>
  </si>
  <si>
    <t>Doka Cola, 1 ltr</t>
  </si>
  <si>
    <t>Keksipaketti</t>
  </si>
  <si>
    <t xml:space="preserve">     (Kuinka monta % kukin myyjä myi kokonaismyynnistä)</t>
  </si>
  <si>
    <t>PAAVON TUKKU OY</t>
  </si>
  <si>
    <t>Myyntitilasto</t>
  </si>
  <si>
    <t>Vuosi 2004</t>
  </si>
  <si>
    <t>myynti (1000 €) vuosineljänneksittäin</t>
  </si>
  <si>
    <t>1.</t>
  </si>
  <si>
    <t>2.</t>
  </si>
  <si>
    <t>3.</t>
  </si>
  <si>
    <t>4.</t>
  </si>
  <si>
    <t>YHTEENSÄ</t>
  </si>
  <si>
    <t>%</t>
  </si>
  <si>
    <t>Koskinen Kirsi</t>
  </si>
  <si>
    <t>Lehto Leena</t>
  </si>
  <si>
    <t>Manninen Mirva</t>
  </si>
  <si>
    <t>Nurmi Ville</t>
  </si>
  <si>
    <t>Rajala Pertti</t>
  </si>
  <si>
    <t>KOKONAISMYYNTI</t>
  </si>
  <si>
    <t>alennus €</t>
  </si>
  <si>
    <t>alennus %</t>
  </si>
  <si>
    <t xml:space="preserve"> 2.  Lajittele taulukko normaalihinnan mukaan halvin ensin.</t>
  </si>
  <si>
    <t>Kaupunki</t>
  </si>
  <si>
    <t>Kaupunkien väkiluvut</t>
  </si>
  <si>
    <t>muutos %</t>
  </si>
  <si>
    <t>Stuurenlinna</t>
  </si>
  <si>
    <t>Hämeensilta</t>
  </si>
  <si>
    <t>Koroinen</t>
  </si>
  <si>
    <t>Virransuu</t>
  </si>
  <si>
    <t>Saimaanranta</t>
  </si>
  <si>
    <t>Korimäki</t>
  </si>
  <si>
    <t>Valinta Ruokakori</t>
  </si>
  <si>
    <t>ma</t>
  </si>
  <si>
    <t>ti</t>
  </si>
  <si>
    <t>hillowiener</t>
  </si>
  <si>
    <t>berliininmunkki</t>
  </si>
  <si>
    <t>tanskalainen</t>
  </si>
  <si>
    <t>suklaawiener</t>
  </si>
  <si>
    <t>ke</t>
  </si>
  <si>
    <t>to</t>
  </si>
  <si>
    <t>pe</t>
  </si>
  <si>
    <t>manteliwiener</t>
  </si>
  <si>
    <t>mansikkapulla</t>
  </si>
  <si>
    <t>à-hinta</t>
  </si>
  <si>
    <t>yht. kpl</t>
  </si>
  <si>
    <t>%-osuus</t>
  </si>
  <si>
    <t>toscawiener</t>
  </si>
  <si>
    <t>Valinta Ruokakori tilaa leivonnaisia Ramin leipomosta.</t>
  </si>
  <si>
    <t>hinta €</t>
  </si>
  <si>
    <t xml:space="preserve"> 3.  Laske tilatun määrän hinta €  (yht.kpl x à-hinta)</t>
  </si>
  <si>
    <t xml:space="preserve"> 4.  Laske vielä hinnoista summa ja %-osuudet.</t>
  </si>
  <si>
    <t>Viikko 48</t>
  </si>
  <si>
    <t>Tilatut määrät</t>
  </si>
  <si>
    <t xml:space="preserve"> 2.  Laske tilausten kokonaismäärät (summat) sarakkeeseen yht.kpl.</t>
  </si>
  <si>
    <t>myyjä</t>
  </si>
  <si>
    <t>Holopainen</t>
  </si>
  <si>
    <t>Isometsä</t>
  </si>
  <si>
    <t>Kettunen</t>
  </si>
  <si>
    <t>Koivisto</t>
  </si>
  <si>
    <t>Kuusela</t>
  </si>
  <si>
    <t>Saarinen</t>
  </si>
  <si>
    <t>Tammisto</t>
  </si>
  <si>
    <t>Yhteensä</t>
  </si>
  <si>
    <t>Myynti kappaletta</t>
  </si>
  <si>
    <t>Prosenttiosuudet</t>
  </si>
  <si>
    <t>uudet autot</t>
  </si>
  <si>
    <t>käytetyt autot</t>
  </si>
  <si>
    <t>Syyskuun myynti</t>
  </si>
  <si>
    <t>työntekijöitä</t>
  </si>
  <si>
    <t>%-osuudet</t>
  </si>
  <si>
    <t>KOKONAISTYÖVOIMA</t>
  </si>
  <si>
    <t>Taulukossa on kunakin viikonpäivänä tilatut määrät kpl.</t>
  </si>
  <si>
    <t>elintarvike</t>
  </si>
  <si>
    <t>Työntekijämäärät osastoittain</t>
  </si>
  <si>
    <t>kemikalio</t>
  </si>
  <si>
    <t>kenkä</t>
  </si>
  <si>
    <t>kirja ja paperi</t>
  </si>
  <si>
    <t>naisten vaatetus</t>
  </si>
  <si>
    <t>miesten vaatetus</t>
  </si>
  <si>
    <t>urheilu</t>
  </si>
  <si>
    <t>talous</t>
  </si>
  <si>
    <t>kodinkone</t>
  </si>
  <si>
    <t xml:space="preserve"> 1.  Levennä saraketta A ja poista sitten tyhjä sarake B.</t>
  </si>
  <si>
    <t xml:space="preserve"> 2.  Laske eri osastojen työntekijämäärien prosentuaaliset osuudet.</t>
  </si>
  <si>
    <t xml:space="preserve">  Tilaukset yhteensä €</t>
  </si>
  <si>
    <t>Tilatut määrät kappaletta</t>
  </si>
  <si>
    <t xml:space="preserve"> 2.  Laske arvonlisäveroprosentti  (alv / veroton hinta)</t>
  </si>
  <si>
    <t xml:space="preserve"> 1.  Laske arvonlisäveron suuruus euroina  =  verollinen hinta - veroton hinta</t>
  </si>
  <si>
    <t xml:space="preserve"> 1.  Laske alennusprosentti (alennus / normaalihinta).</t>
  </si>
  <si>
    <t xml:space="preserve"> 3.  Tee kaksoisviiva otsikoiden alapuolelle.</t>
  </si>
  <si>
    <t xml:space="preserve"> 2.  Laske summat riville yhteensä</t>
  </si>
  <si>
    <t xml:space="preserve"> 3.  Laske myyntien %-osuudet.</t>
  </si>
  <si>
    <r>
      <t xml:space="preserve"> 3.  Muuta taulukon nimi </t>
    </r>
    <r>
      <rPr>
        <b/>
        <sz val="10"/>
        <rFont val="Arial"/>
        <family val="2"/>
      </rPr>
      <t>verot</t>
    </r>
    <r>
      <rPr>
        <b/>
        <sz val="10"/>
        <color indexed="48"/>
        <rFont val="Arial"/>
        <family val="2"/>
      </rPr>
      <t xml:space="preserve"> nimeksi Teht 3.</t>
    </r>
  </si>
  <si>
    <t>Uusisalmi</t>
  </si>
  <si>
    <t xml:space="preserve"> 1.  Poista ylimääräiset tyhjät rivit taulukosta.</t>
  </si>
  <si>
    <t xml:space="preserve"> 2.  Tasaa kaikki luvut solujen oikeaan reunaan.</t>
  </si>
  <si>
    <t xml:space="preserve"> 3.  Laske muutoksen suuruus lukuna.</t>
  </si>
  <si>
    <t>muutos</t>
  </si>
  <si>
    <t xml:space="preserve"> 1.  Laske taulukkoon summat.</t>
  </si>
  <si>
    <t xml:space="preserve"> 2.  Muotoile summiin tuhaterotin  (Muotoile  -  Solut  -  Luku)</t>
  </si>
  <si>
    <t xml:space="preserve"> 3.  Laske prosenttiosuudet yhden desimaalin tarkkudella.</t>
  </si>
  <si>
    <t xml:space="preserve"> 1.  Keskitä teksti  "Tilatut määrät"  sarakkeiden ma … pe leveydelle.</t>
  </si>
  <si>
    <t xml:space="preserve"> 3.  Esitä prosenttiosuudet kahden desimaalin tarkkuudella.</t>
  </si>
  <si>
    <t xml:space="preserve"> 1.  Poista ylimääräinen viivanpätkä taulukosta.</t>
  </si>
  <si>
    <t>Riikinruukki</t>
  </si>
  <si>
    <t>Lapinlinna</t>
  </si>
  <si>
    <t>Vanhakaupunki</t>
  </si>
  <si>
    <t xml:space="preserve"> 4.  Laske muutos prosentteina yhden desimaalin tarkkuudella  = kuinka monta % muutos on vuoden 2003 määrästä.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</si>
</sst>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#,##0.00\ &quot;€&quot;"/>
    <numFmt numFmtId="165" formatCode="0.0\ %"/>
  </numFmts>
  <fonts count="11" x14ac:knownFonts="1">
    <font>
      <sz val="10"/>
      <name val="Arial"/>
    </font>
    <font>
      <sz val="10"/>
      <name val="Arial"/>
    </font>
    <font>
      <b/>
      <sz val="10"/>
      <color indexed="48"/>
      <name val="Arial"/>
      <family val="2"/>
    </font>
    <font>
      <sz val="10"/>
      <color indexed="48"/>
      <name val="Arial"/>
      <family val="2"/>
    </font>
    <font>
      <b/>
      <sz val="10"/>
      <name val="Arial"/>
      <family val="2"/>
    </font>
    <font>
      <b/>
      <sz val="10"/>
      <color indexed="81"/>
      <name val="Tahoma"/>
      <family val="2"/>
    </font>
    <font>
      <sz val="10"/>
      <name val="Arial"/>
      <family val="2"/>
    </font>
    <font>
      <sz val="11"/>
      <name val="Arial"/>
      <family val="2"/>
    </font>
    <font>
      <i/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164" fontId="0" fillId="0" borderId="0" xfId="1" applyNumberFormat="1" applyFont="1"/>
    <xf numFmtId="164" fontId="0" fillId="0" borderId="0" xfId="0" applyNumberFormat="1"/>
    <xf numFmtId="0" fontId="4" fillId="0" borderId="0" xfId="0" applyFont="1" applyAlignment="1">
      <alignment horizontal="center" wrapText="1"/>
    </xf>
    <xf numFmtId="0" fontId="6" fillId="0" borderId="0" xfId="0" applyFont="1"/>
    <xf numFmtId="0" fontId="7" fillId="0" borderId="0" xfId="0" applyFont="1"/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0" fontId="6" fillId="0" borderId="0" xfId="0" applyFont="1" applyBorder="1"/>
    <xf numFmtId="0" fontId="6" fillId="0" borderId="2" xfId="0" applyFont="1" applyBorder="1"/>
    <xf numFmtId="0" fontId="3" fillId="0" borderId="0" xfId="0" applyFont="1" applyAlignment="1">
      <alignment horizontal="center"/>
    </xf>
    <xf numFmtId="3" fontId="0" fillId="0" borderId="0" xfId="0" applyNumberFormat="1"/>
    <xf numFmtId="0" fontId="4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4" fontId="0" fillId="0" borderId="0" xfId="1" applyFont="1" applyAlignment="1">
      <alignment horizontal="center"/>
    </xf>
    <xf numFmtId="0" fontId="0" fillId="0" borderId="3" xfId="0" applyBorder="1"/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6" fillId="0" borderId="7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8" fillId="0" borderId="1" xfId="0" applyFont="1" applyBorder="1"/>
    <xf numFmtId="3" fontId="0" fillId="0" borderId="1" xfId="0" applyNumberFormat="1" applyBorder="1"/>
    <xf numFmtId="3" fontId="0" fillId="0" borderId="1" xfId="0" applyNumberFormat="1" applyBorder="1" applyAlignment="1">
      <alignment horizontal="center"/>
    </xf>
    <xf numFmtId="0" fontId="9" fillId="0" borderId="0" xfId="0" applyFont="1"/>
    <xf numFmtId="0" fontId="10" fillId="0" borderId="0" xfId="0" applyFont="1"/>
    <xf numFmtId="3" fontId="4" fillId="0" borderId="0" xfId="0" applyNumberFormat="1" applyFont="1"/>
    <xf numFmtId="0" fontId="0" fillId="0" borderId="8" xfId="0" applyBorder="1"/>
    <xf numFmtId="0" fontId="4" fillId="0" borderId="8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3" fontId="0" fillId="0" borderId="0" xfId="0" applyNumberFormat="1" applyAlignment="1">
      <alignment horizontal="center"/>
    </xf>
    <xf numFmtId="9" fontId="0" fillId="0" borderId="0" xfId="0" applyNumberFormat="1"/>
    <xf numFmtId="3" fontId="0" fillId="0" borderId="7" xfId="0" applyNumberFormat="1" applyBorder="1"/>
    <xf numFmtId="0" fontId="6" fillId="0" borderId="0" xfId="0" applyFont="1" applyFill="1" applyBorder="1"/>
    <xf numFmtId="9" fontId="0" fillId="0" borderId="0" xfId="2" applyFont="1"/>
    <xf numFmtId="0" fontId="4" fillId="0" borderId="8" xfId="0" applyFont="1" applyBorder="1" applyAlignment="1">
      <alignment horizontal="left"/>
    </xf>
    <xf numFmtId="3" fontId="0" fillId="0" borderId="0" xfId="0" applyNumberFormat="1" applyBorder="1"/>
    <xf numFmtId="0" fontId="0" fillId="0" borderId="0" xfId="0" applyBorder="1"/>
    <xf numFmtId="9" fontId="0" fillId="0" borderId="1" xfId="2" applyFont="1" applyBorder="1"/>
    <xf numFmtId="165" fontId="6" fillId="0" borderId="0" xfId="2" applyNumberFormat="1" applyFont="1"/>
    <xf numFmtId="0" fontId="0" fillId="0" borderId="0" xfId="0" applyAlignment="1">
      <alignment horizontal="center"/>
    </xf>
  </cellXfs>
  <cellStyles count="3">
    <cellStyle name="Normaali" xfId="0" builtinId="0"/>
    <cellStyle name="Prosenttia" xfId="2" builtinId="5"/>
    <cellStyle name="Valuutta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85725</xdr:colOff>
      <xdr:row>18</xdr:row>
      <xdr:rowOff>114300</xdr:rowOff>
    </xdr:from>
    <xdr:to>
      <xdr:col>4</xdr:col>
      <xdr:colOff>504825</xdr:colOff>
      <xdr:row>18</xdr:row>
      <xdr:rowOff>114300</xdr:rowOff>
    </xdr:to>
    <xdr:sp macro="" textlink="">
      <xdr:nvSpPr>
        <xdr:cNvPr id="3073" name="Line 1">
          <a:extLst>
            <a:ext uri="{FF2B5EF4-FFF2-40B4-BE49-F238E27FC236}">
              <a16:creationId xmlns:a16="http://schemas.microsoft.com/office/drawing/2014/main" id="{00000000-0008-0000-0300-0000010C0000}"/>
            </a:ext>
          </a:extLst>
        </xdr:cNvPr>
        <xdr:cNvSpPr>
          <a:spLocks noChangeShapeType="1"/>
        </xdr:cNvSpPr>
      </xdr:nvSpPr>
      <xdr:spPr bwMode="auto">
        <a:xfrm>
          <a:off x="1285875" y="3105150"/>
          <a:ext cx="22479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</xdr:wsDr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4"/>
  <sheetViews>
    <sheetView tabSelected="1" workbookViewId="0">
      <selection activeCell="I12" sqref="I12"/>
    </sheetView>
  </sheetViews>
  <sheetFormatPr defaultRowHeight="13.2" x14ac:dyDescent="0.25"/>
  <cols>
    <col min="1" max="1" width="11.44140625" customWidth="1"/>
    <col min="2" max="2" width="13.109375" customWidth="1"/>
    <col min="3" max="3" width="13.88671875" customWidth="1"/>
    <col min="4" max="5" width="13.109375" customWidth="1"/>
  </cols>
  <sheetData>
    <row r="1" spans="1:6" x14ac:dyDescent="0.25">
      <c r="A1" s="1" t="s">
        <v>111</v>
      </c>
    </row>
    <row r="2" spans="1:6" x14ac:dyDescent="0.25">
      <c r="A2" s="1" t="s">
        <v>44</v>
      </c>
    </row>
    <row r="3" spans="1:6" x14ac:dyDescent="0.25">
      <c r="A3" s="1" t="s">
        <v>112</v>
      </c>
    </row>
    <row r="4" spans="1:6" x14ac:dyDescent="0.25">
      <c r="A4" s="1"/>
    </row>
    <row r="5" spans="1:6" x14ac:dyDescent="0.25">
      <c r="A5" s="1"/>
    </row>
    <row r="6" spans="1:6" x14ac:dyDescent="0.25">
      <c r="E6" s="14" t="s">
        <v>0</v>
      </c>
    </row>
    <row r="7" spans="1:6" ht="13.8" thickBot="1" x14ac:dyDescent="0.3">
      <c r="A7" s="45" t="s">
        <v>1</v>
      </c>
      <c r="B7" s="38" t="s">
        <v>2</v>
      </c>
      <c r="C7" s="38" t="s">
        <v>3</v>
      </c>
      <c r="D7" s="38" t="s">
        <v>42</v>
      </c>
      <c r="E7" s="38" t="s">
        <v>43</v>
      </c>
    </row>
    <row r="8" spans="1:6" ht="13.8" thickTop="1" x14ac:dyDescent="0.25">
      <c r="A8" t="s">
        <v>4</v>
      </c>
      <c r="B8" t="s">
        <v>9</v>
      </c>
      <c r="C8" s="5">
        <v>85</v>
      </c>
      <c r="D8" s="5">
        <v>8.5</v>
      </c>
      <c r="E8" s="44">
        <f t="shared" ref="E8:E14" si="0">D8/C8</f>
        <v>0.1</v>
      </c>
    </row>
    <row r="9" spans="1:6" x14ac:dyDescent="0.25">
      <c r="A9" t="s">
        <v>4</v>
      </c>
      <c r="B9" t="s">
        <v>7</v>
      </c>
      <c r="C9" s="5">
        <v>98</v>
      </c>
      <c r="D9" s="5">
        <v>14.7</v>
      </c>
      <c r="E9" s="44">
        <f t="shared" si="0"/>
        <v>0.15</v>
      </c>
    </row>
    <row r="10" spans="1:6" x14ac:dyDescent="0.25">
      <c r="A10" t="s">
        <v>4</v>
      </c>
      <c r="B10" t="s">
        <v>8</v>
      </c>
      <c r="C10" s="5">
        <v>124</v>
      </c>
      <c r="D10" s="5">
        <v>12</v>
      </c>
      <c r="E10" s="44">
        <f t="shared" si="0"/>
        <v>9.6774193548387094E-2</v>
      </c>
      <c r="F10" s="6"/>
    </row>
    <row r="11" spans="1:6" x14ac:dyDescent="0.25">
      <c r="A11" t="s">
        <v>4</v>
      </c>
      <c r="B11" t="s">
        <v>6</v>
      </c>
      <c r="C11" s="5">
        <v>150</v>
      </c>
      <c r="D11" s="5">
        <v>30</v>
      </c>
      <c r="E11" s="44">
        <f t="shared" si="0"/>
        <v>0.2</v>
      </c>
    </row>
    <row r="12" spans="1:6" x14ac:dyDescent="0.25">
      <c r="A12" t="s">
        <v>10</v>
      </c>
      <c r="B12" t="s">
        <v>11</v>
      </c>
      <c r="C12" s="5">
        <v>150</v>
      </c>
      <c r="D12" s="5">
        <v>22.5</v>
      </c>
      <c r="E12" s="44">
        <f t="shared" si="0"/>
        <v>0.15</v>
      </c>
    </row>
    <row r="13" spans="1:6" x14ac:dyDescent="0.25">
      <c r="A13" t="s">
        <v>10</v>
      </c>
      <c r="B13" t="s">
        <v>8</v>
      </c>
      <c r="C13" s="5">
        <v>178</v>
      </c>
      <c r="D13" s="5">
        <v>14.24</v>
      </c>
      <c r="E13" s="44">
        <f t="shared" si="0"/>
        <v>0.08</v>
      </c>
    </row>
    <row r="14" spans="1:6" x14ac:dyDescent="0.25">
      <c r="A14" t="s">
        <v>4</v>
      </c>
      <c r="B14" t="s">
        <v>5</v>
      </c>
      <c r="C14" s="5">
        <v>200</v>
      </c>
      <c r="D14" s="5">
        <v>10</v>
      </c>
      <c r="E14" s="44">
        <f t="shared" si="0"/>
        <v>0.05</v>
      </c>
    </row>
  </sheetData>
  <sortState xmlns:xlrd2="http://schemas.microsoft.com/office/spreadsheetml/2017/richdata2" ref="A8:E14">
    <sortCondition ref="C8:C14"/>
  </sortState>
  <phoneticPr fontId="0" type="noConversion"/>
  <pageMargins left="0.75" right="0.75" top="1" bottom="1" header="0.4921259845" footer="0.4921259845"/>
  <headerFooter alignWithMargins="0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7"/>
  <sheetViews>
    <sheetView workbookViewId="0">
      <selection activeCell="J12" sqref="J12"/>
    </sheetView>
  </sheetViews>
  <sheetFormatPr defaultRowHeight="13.2" x14ac:dyDescent="0.25"/>
  <cols>
    <col min="1" max="1" width="12.5546875" customWidth="1"/>
    <col min="2" max="2" width="12.6640625" customWidth="1"/>
    <col min="3" max="3" width="12.6640625" bestFit="1" customWidth="1"/>
    <col min="4" max="5" width="13.33203125" customWidth="1"/>
  </cols>
  <sheetData>
    <row r="1" spans="1:6" x14ac:dyDescent="0.25">
      <c r="A1" s="1" t="s">
        <v>126</v>
      </c>
    </row>
    <row r="2" spans="1:6" x14ac:dyDescent="0.25">
      <c r="A2" s="1" t="s">
        <v>113</v>
      </c>
    </row>
    <row r="3" spans="1:6" x14ac:dyDescent="0.25">
      <c r="A3" s="1" t="s">
        <v>114</v>
      </c>
    </row>
    <row r="6" spans="1:6" ht="15.6" x14ac:dyDescent="0.3">
      <c r="A6" s="34" t="s">
        <v>90</v>
      </c>
    </row>
    <row r="8" spans="1:6" x14ac:dyDescent="0.25">
      <c r="B8" s="50" t="s">
        <v>86</v>
      </c>
      <c r="C8" s="50"/>
      <c r="D8" s="50" t="s">
        <v>87</v>
      </c>
      <c r="E8" s="50"/>
      <c r="F8" s="14" t="s">
        <v>0</v>
      </c>
    </row>
    <row r="9" spans="1:6" ht="13.8" thickBot="1" x14ac:dyDescent="0.3">
      <c r="A9" s="31" t="s">
        <v>77</v>
      </c>
      <c r="B9" s="33" t="s">
        <v>88</v>
      </c>
      <c r="C9" s="33" t="s">
        <v>89</v>
      </c>
      <c r="D9" s="23" t="s">
        <v>88</v>
      </c>
      <c r="E9" s="23" t="s">
        <v>89</v>
      </c>
    </row>
    <row r="10" spans="1:6" x14ac:dyDescent="0.25">
      <c r="A10" t="s">
        <v>78</v>
      </c>
      <c r="B10" s="15">
        <v>9</v>
      </c>
      <c r="C10" s="15">
        <v>12</v>
      </c>
      <c r="D10" s="44">
        <f>B10/$B$17</f>
        <v>9.1836734693877556E-2</v>
      </c>
      <c r="E10" s="44">
        <f>C10/$C$17</f>
        <v>0.14285714285714285</v>
      </c>
    </row>
    <row r="11" spans="1:6" x14ac:dyDescent="0.25">
      <c r="A11" t="s">
        <v>79</v>
      </c>
      <c r="B11" s="15">
        <v>12</v>
      </c>
      <c r="C11" s="46">
        <v>5</v>
      </c>
      <c r="D11" s="44">
        <f t="shared" ref="D11:D17" si="0">B11/$B$17</f>
        <v>0.12244897959183673</v>
      </c>
      <c r="E11" s="44">
        <f t="shared" ref="E11:E17" si="1">C11/$C$17</f>
        <v>5.9523809523809521E-2</v>
      </c>
      <c r="F11" s="47"/>
    </row>
    <row r="12" spans="1:6" x14ac:dyDescent="0.25">
      <c r="A12" t="s">
        <v>80</v>
      </c>
      <c r="B12" s="15">
        <v>15</v>
      </c>
      <c r="C12" s="15">
        <v>20</v>
      </c>
      <c r="D12" s="44">
        <f t="shared" si="0"/>
        <v>0.15306122448979592</v>
      </c>
      <c r="E12" s="44">
        <f t="shared" si="1"/>
        <v>0.23809523809523808</v>
      </c>
    </row>
    <row r="13" spans="1:6" x14ac:dyDescent="0.25">
      <c r="A13" t="s">
        <v>81</v>
      </c>
      <c r="B13" s="15">
        <v>8</v>
      </c>
      <c r="C13" s="15">
        <v>19</v>
      </c>
      <c r="D13" s="44">
        <f t="shared" si="0"/>
        <v>8.1632653061224483E-2</v>
      </c>
      <c r="E13" s="44">
        <f t="shared" si="1"/>
        <v>0.22619047619047619</v>
      </c>
    </row>
    <row r="14" spans="1:6" x14ac:dyDescent="0.25">
      <c r="A14" t="s">
        <v>82</v>
      </c>
      <c r="B14" s="15">
        <v>5</v>
      </c>
      <c r="C14" s="15">
        <v>11</v>
      </c>
      <c r="D14" s="44">
        <f t="shared" si="0"/>
        <v>5.1020408163265307E-2</v>
      </c>
      <c r="E14" s="44">
        <f t="shared" si="1"/>
        <v>0.13095238095238096</v>
      </c>
    </row>
    <row r="15" spans="1:6" x14ac:dyDescent="0.25">
      <c r="A15" t="s">
        <v>83</v>
      </c>
      <c r="B15" s="15">
        <v>20</v>
      </c>
      <c r="C15" s="15">
        <v>15</v>
      </c>
      <c r="D15" s="44">
        <f t="shared" si="0"/>
        <v>0.20408163265306123</v>
      </c>
      <c r="E15" s="44">
        <f t="shared" si="1"/>
        <v>0.17857142857142858</v>
      </c>
    </row>
    <row r="16" spans="1:6" ht="13.8" thickBot="1" x14ac:dyDescent="0.3">
      <c r="A16" s="24" t="s">
        <v>84</v>
      </c>
      <c r="B16" s="32">
        <v>29</v>
      </c>
      <c r="C16" s="32">
        <v>2</v>
      </c>
      <c r="D16" s="48">
        <f t="shared" si="0"/>
        <v>0.29591836734693877</v>
      </c>
      <c r="E16" s="48">
        <f t="shared" si="1"/>
        <v>2.3809523809523808E-2</v>
      </c>
    </row>
    <row r="17" spans="1:5" x14ac:dyDescent="0.25">
      <c r="A17" t="s">
        <v>85</v>
      </c>
      <c r="B17" s="15">
        <f t="shared" ref="B17:C17" si="2">SUM(B10:B16)</f>
        <v>98</v>
      </c>
      <c r="C17" s="15">
        <f t="shared" si="2"/>
        <v>84</v>
      </c>
      <c r="D17" s="44">
        <f t="shared" si="0"/>
        <v>1</v>
      </c>
      <c r="E17" s="44">
        <f t="shared" si="1"/>
        <v>1</v>
      </c>
    </row>
    <row r="27" spans="1:5" x14ac:dyDescent="0.25">
      <c r="B27" s="41"/>
      <c r="C27" s="41"/>
    </row>
  </sheetData>
  <mergeCells count="2">
    <mergeCell ref="B8:C8"/>
    <mergeCell ref="D8:E8"/>
  </mergeCells>
  <phoneticPr fontId="0" type="noConversion"/>
  <pageMargins left="0.75" right="0.75" top="1" bottom="1" header="0.4921259845" footer="0.4921259845"/>
  <headerFooter alignWithMargins="0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6"/>
  <sheetViews>
    <sheetView workbookViewId="0">
      <selection activeCell="F21" sqref="F21"/>
    </sheetView>
  </sheetViews>
  <sheetFormatPr defaultRowHeight="13.2" x14ac:dyDescent="0.25"/>
  <cols>
    <col min="1" max="1" width="16.5546875" customWidth="1"/>
    <col min="2" max="4" width="11.6640625" customWidth="1"/>
    <col min="5" max="5" width="9.88671875" customWidth="1"/>
  </cols>
  <sheetData>
    <row r="1" spans="1:5" x14ac:dyDescent="0.25">
      <c r="A1" s="1" t="s">
        <v>110</v>
      </c>
    </row>
    <row r="2" spans="1:5" x14ac:dyDescent="0.25">
      <c r="A2" s="1" t="s">
        <v>109</v>
      </c>
    </row>
    <row r="3" spans="1:5" x14ac:dyDescent="0.25">
      <c r="A3" s="1" t="s">
        <v>115</v>
      </c>
    </row>
    <row r="4" spans="1:5" x14ac:dyDescent="0.25">
      <c r="A4" s="1"/>
    </row>
    <row r="5" spans="1:5" x14ac:dyDescent="0.25">
      <c r="A5" s="1"/>
    </row>
    <row r="6" spans="1:5" x14ac:dyDescent="0.25">
      <c r="E6" s="2" t="s">
        <v>0</v>
      </c>
    </row>
    <row r="7" spans="1:5" ht="26.4" x14ac:dyDescent="0.25">
      <c r="A7" s="3" t="s">
        <v>1</v>
      </c>
      <c r="B7" s="7" t="s">
        <v>12</v>
      </c>
      <c r="C7" s="7" t="s">
        <v>13</v>
      </c>
      <c r="D7" s="4" t="s">
        <v>14</v>
      </c>
      <c r="E7" s="7" t="s">
        <v>15</v>
      </c>
    </row>
    <row r="8" spans="1:5" x14ac:dyDescent="0.25">
      <c r="A8" t="s">
        <v>16</v>
      </c>
      <c r="B8" s="5">
        <v>3</v>
      </c>
      <c r="C8" s="5">
        <v>3.5</v>
      </c>
      <c r="D8" s="6">
        <f>C8-B8</f>
        <v>0.5</v>
      </c>
      <c r="E8" s="44">
        <f>D8/B8</f>
        <v>0.16666666666666666</v>
      </c>
    </row>
    <row r="9" spans="1:5" x14ac:dyDescent="0.25">
      <c r="A9" t="s">
        <v>17</v>
      </c>
      <c r="B9" s="5">
        <v>1.2</v>
      </c>
      <c r="C9" s="5">
        <v>1.46</v>
      </c>
      <c r="D9" s="6">
        <f t="shared" ref="D9:D16" si="0">C9-B9</f>
        <v>0.26</v>
      </c>
      <c r="E9" s="44">
        <f t="shared" ref="E9:E16" si="1">D9/B9</f>
        <v>0.21666666666666667</v>
      </c>
    </row>
    <row r="10" spans="1:5" x14ac:dyDescent="0.25">
      <c r="A10" t="s">
        <v>18</v>
      </c>
      <c r="B10" s="5">
        <v>12.52</v>
      </c>
      <c r="C10" s="5">
        <v>14.65</v>
      </c>
      <c r="D10" s="6">
        <f t="shared" si="0"/>
        <v>2.1300000000000008</v>
      </c>
      <c r="E10" s="44">
        <f t="shared" si="1"/>
        <v>0.17012779552715662</v>
      </c>
    </row>
    <row r="11" spans="1:5" x14ac:dyDescent="0.25">
      <c r="A11" t="s">
        <v>19</v>
      </c>
      <c r="B11" s="5">
        <v>2.6</v>
      </c>
      <c r="C11" s="5">
        <v>3.17</v>
      </c>
      <c r="D11" s="6">
        <f t="shared" si="0"/>
        <v>0.56999999999999984</v>
      </c>
      <c r="E11" s="44">
        <f t="shared" si="1"/>
        <v>0.21923076923076917</v>
      </c>
    </row>
    <row r="12" spans="1:5" x14ac:dyDescent="0.25">
      <c r="A12" t="s">
        <v>20</v>
      </c>
      <c r="B12" s="5">
        <v>9.25</v>
      </c>
      <c r="C12" s="5">
        <v>10</v>
      </c>
      <c r="D12" s="6">
        <f t="shared" si="0"/>
        <v>0.75</v>
      </c>
      <c r="E12" s="44">
        <f t="shared" si="1"/>
        <v>8.1081081081081086E-2</v>
      </c>
    </row>
    <row r="13" spans="1:5" x14ac:dyDescent="0.25">
      <c r="A13" t="s">
        <v>21</v>
      </c>
      <c r="B13" s="5">
        <v>4.2</v>
      </c>
      <c r="C13" s="5">
        <v>4.9000000000000004</v>
      </c>
      <c r="D13" s="6">
        <f t="shared" si="0"/>
        <v>0.70000000000000018</v>
      </c>
      <c r="E13" s="44">
        <f t="shared" si="1"/>
        <v>0.16666666666666671</v>
      </c>
    </row>
    <row r="14" spans="1:5" x14ac:dyDescent="0.25">
      <c r="A14" t="s">
        <v>22</v>
      </c>
      <c r="B14" s="5">
        <v>3.2</v>
      </c>
      <c r="C14" s="5">
        <v>3.9</v>
      </c>
      <c r="D14" s="6">
        <f t="shared" si="0"/>
        <v>0.69999999999999973</v>
      </c>
      <c r="E14" s="44">
        <f t="shared" si="1"/>
        <v>0.21874999999999992</v>
      </c>
    </row>
    <row r="15" spans="1:5" x14ac:dyDescent="0.25">
      <c r="A15" t="s">
        <v>23</v>
      </c>
      <c r="B15" s="5">
        <v>1.7</v>
      </c>
      <c r="C15" s="5">
        <v>1.99</v>
      </c>
      <c r="D15" s="6">
        <f t="shared" si="0"/>
        <v>0.29000000000000004</v>
      </c>
      <c r="E15" s="44">
        <f t="shared" si="1"/>
        <v>0.17058823529411768</v>
      </c>
    </row>
    <row r="16" spans="1:5" x14ac:dyDescent="0.25">
      <c r="A16" t="s">
        <v>24</v>
      </c>
      <c r="B16" s="5">
        <v>1.9</v>
      </c>
      <c r="C16" s="5">
        <v>2.2200000000000002</v>
      </c>
      <c r="D16" s="6">
        <f t="shared" si="0"/>
        <v>0.32000000000000028</v>
      </c>
      <c r="E16" s="44">
        <f t="shared" si="1"/>
        <v>0.16842105263157911</v>
      </c>
    </row>
  </sheetData>
  <phoneticPr fontId="0" type="noConversion"/>
  <pageMargins left="0.75" right="0.75" top="1" bottom="1" header="0.4921259845" footer="0.4921259845"/>
  <pageSetup orientation="portrait" horizontalDpi="204" verticalDpi="196" copies="0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23"/>
  <sheetViews>
    <sheetView workbookViewId="0">
      <selection activeCell="K10" sqref="K10"/>
    </sheetView>
  </sheetViews>
  <sheetFormatPr defaultRowHeight="13.2" x14ac:dyDescent="0.25"/>
  <cols>
    <col min="1" max="1" width="18" customWidth="1"/>
    <col min="6" max="6" width="12.33203125" customWidth="1"/>
    <col min="7" max="7" width="11.33203125" customWidth="1"/>
  </cols>
  <sheetData>
    <row r="1" spans="1:8" x14ac:dyDescent="0.25">
      <c r="A1" s="1" t="s">
        <v>121</v>
      </c>
    </row>
    <row r="2" spans="1:8" x14ac:dyDescent="0.25">
      <c r="A2" s="1" t="s">
        <v>122</v>
      </c>
    </row>
    <row r="3" spans="1:8" x14ac:dyDescent="0.25">
      <c r="A3" s="1" t="s">
        <v>123</v>
      </c>
    </row>
    <row r="4" spans="1:8" x14ac:dyDescent="0.25">
      <c r="A4" s="1" t="s">
        <v>25</v>
      </c>
      <c r="B4" s="8"/>
      <c r="C4" s="8"/>
      <c r="D4" s="8"/>
      <c r="E4" s="8"/>
      <c r="F4" s="8"/>
      <c r="G4" s="8"/>
      <c r="H4" s="8"/>
    </row>
    <row r="5" spans="1:8" x14ac:dyDescent="0.25">
      <c r="B5" s="8"/>
      <c r="C5" s="8"/>
      <c r="D5" s="8"/>
      <c r="E5" s="8"/>
      <c r="F5" s="8"/>
      <c r="G5" s="8"/>
      <c r="H5" s="8"/>
    </row>
    <row r="6" spans="1:8" x14ac:dyDescent="0.25">
      <c r="B6" s="8"/>
      <c r="C6" s="8"/>
      <c r="D6" s="8"/>
      <c r="E6" s="8"/>
      <c r="F6" s="8"/>
      <c r="G6" s="8"/>
      <c r="H6" s="8"/>
    </row>
    <row r="7" spans="1:8" x14ac:dyDescent="0.25">
      <c r="A7" s="8"/>
      <c r="B7" s="8"/>
      <c r="C7" s="8"/>
      <c r="D7" s="8"/>
      <c r="E7" s="8"/>
      <c r="F7" s="8"/>
      <c r="G7" s="8"/>
      <c r="H7" s="8"/>
    </row>
    <row r="8" spans="1:8" ht="13.8" x14ac:dyDescent="0.25">
      <c r="A8" s="9" t="s">
        <v>26</v>
      </c>
      <c r="B8" s="8"/>
      <c r="C8" s="8"/>
      <c r="D8" s="8"/>
      <c r="E8" s="8"/>
      <c r="F8" s="8"/>
      <c r="G8" s="8"/>
      <c r="H8" s="8"/>
    </row>
    <row r="9" spans="1:8" ht="13.8" x14ac:dyDescent="0.25">
      <c r="A9" s="9" t="s">
        <v>27</v>
      </c>
      <c r="B9" s="8"/>
      <c r="C9" s="8"/>
      <c r="D9" s="8"/>
      <c r="E9" s="8"/>
      <c r="F9" s="8"/>
      <c r="G9" s="8"/>
      <c r="H9" s="8"/>
    </row>
    <row r="10" spans="1:8" ht="13.8" x14ac:dyDescent="0.25">
      <c r="A10" s="9" t="s">
        <v>28</v>
      </c>
      <c r="B10" s="8"/>
      <c r="C10" s="8"/>
      <c r="D10" s="8"/>
      <c r="E10" s="8"/>
      <c r="F10" s="8"/>
      <c r="G10" s="8"/>
      <c r="H10" s="8"/>
    </row>
    <row r="11" spans="1:8" x14ac:dyDescent="0.25">
      <c r="A11" s="8"/>
      <c r="B11" s="8"/>
      <c r="C11" s="8"/>
      <c r="D11" s="8"/>
      <c r="E11" s="8"/>
      <c r="F11" s="8"/>
      <c r="H11" s="8"/>
    </row>
    <row r="12" spans="1:8" x14ac:dyDescent="0.25">
      <c r="A12" s="8"/>
      <c r="B12" s="50" t="s">
        <v>29</v>
      </c>
      <c r="C12" s="50"/>
      <c r="D12" s="50"/>
      <c r="E12" s="50"/>
      <c r="F12" s="8"/>
      <c r="G12" s="8"/>
      <c r="H12" s="8"/>
    </row>
    <row r="13" spans="1:8" ht="13.8" thickBot="1" x14ac:dyDescent="0.3">
      <c r="A13" s="10"/>
      <c r="B13" s="11" t="s">
        <v>30</v>
      </c>
      <c r="C13" s="11" t="s">
        <v>31</v>
      </c>
      <c r="D13" s="11" t="s">
        <v>32</v>
      </c>
      <c r="E13" s="11" t="s">
        <v>33</v>
      </c>
      <c r="F13" s="11" t="s">
        <v>34</v>
      </c>
      <c r="G13" s="11" t="s">
        <v>35</v>
      </c>
      <c r="H13" s="14" t="s">
        <v>0</v>
      </c>
    </row>
    <row r="14" spans="1:8" x14ac:dyDescent="0.25">
      <c r="A14" s="8" t="s">
        <v>36</v>
      </c>
      <c r="B14" s="8">
        <v>258</v>
      </c>
      <c r="C14" s="8">
        <v>350</v>
      </c>
      <c r="D14" s="8">
        <v>290</v>
      </c>
      <c r="E14" s="8">
        <v>375</v>
      </c>
      <c r="F14" s="8">
        <f t="shared" ref="F14:F18" si="0">SUM(B14:E14)</f>
        <v>1273</v>
      </c>
      <c r="G14" s="49">
        <f>F14/$F$19</f>
        <v>0.16843080179941783</v>
      </c>
      <c r="H14" s="8"/>
    </row>
    <row r="15" spans="1:8" x14ac:dyDescent="0.25">
      <c r="A15" s="8" t="s">
        <v>37</v>
      </c>
      <c r="B15" s="8">
        <v>300</v>
      </c>
      <c r="C15" s="8">
        <v>380</v>
      </c>
      <c r="D15" s="8">
        <v>303</v>
      </c>
      <c r="E15" s="8">
        <v>508</v>
      </c>
      <c r="F15" s="8">
        <f t="shared" si="0"/>
        <v>1491</v>
      </c>
      <c r="G15" s="49">
        <f t="shared" ref="G15:G19" si="1">F15/$F$19</f>
        <v>0.19727441121989944</v>
      </c>
      <c r="H15" s="8"/>
    </row>
    <row r="16" spans="1:8" x14ac:dyDescent="0.25">
      <c r="A16" s="8" t="s">
        <v>38</v>
      </c>
      <c r="B16" s="8">
        <v>412</v>
      </c>
      <c r="C16" s="8">
        <v>445</v>
      </c>
      <c r="D16" s="8">
        <v>385</v>
      </c>
      <c r="E16" s="8">
        <v>498</v>
      </c>
      <c r="F16" s="8">
        <f t="shared" si="0"/>
        <v>1740</v>
      </c>
      <c r="G16" s="49">
        <f t="shared" si="1"/>
        <v>0.23021963482402752</v>
      </c>
      <c r="H16" s="8"/>
    </row>
    <row r="17" spans="1:8" x14ac:dyDescent="0.25">
      <c r="A17" s="12" t="s">
        <v>39</v>
      </c>
      <c r="B17" s="12">
        <v>350</v>
      </c>
      <c r="C17" s="12">
        <v>387</v>
      </c>
      <c r="D17" s="12">
        <v>356</v>
      </c>
      <c r="E17" s="12">
        <v>500</v>
      </c>
      <c r="F17" s="8">
        <f t="shared" si="0"/>
        <v>1593</v>
      </c>
      <c r="G17" s="49">
        <f t="shared" si="1"/>
        <v>0.21077004498544588</v>
      </c>
      <c r="H17" s="8"/>
    </row>
    <row r="18" spans="1:8" ht="13.8" thickBot="1" x14ac:dyDescent="0.3">
      <c r="A18" s="10" t="s">
        <v>40</v>
      </c>
      <c r="B18" s="10">
        <v>420</v>
      </c>
      <c r="C18" s="10">
        <v>390</v>
      </c>
      <c r="D18" s="10">
        <v>412</v>
      </c>
      <c r="E18" s="10">
        <v>239</v>
      </c>
      <c r="F18" s="10">
        <f t="shared" si="0"/>
        <v>1461</v>
      </c>
      <c r="G18" s="49">
        <f t="shared" si="1"/>
        <v>0.19330510717120933</v>
      </c>
      <c r="H18" s="8"/>
    </row>
    <row r="19" spans="1:8" ht="13.8" thickBot="1" x14ac:dyDescent="0.3">
      <c r="A19" s="8" t="s">
        <v>41</v>
      </c>
      <c r="B19" s="8"/>
      <c r="C19" s="8"/>
      <c r="D19" s="8"/>
      <c r="E19" s="8"/>
      <c r="F19" s="13">
        <f>SUM(F14:F18)</f>
        <v>7558</v>
      </c>
      <c r="G19" s="49">
        <f t="shared" si="1"/>
        <v>1</v>
      </c>
      <c r="H19" s="8"/>
    </row>
    <row r="20" spans="1:8" x14ac:dyDescent="0.25">
      <c r="A20" s="8"/>
      <c r="B20" s="8"/>
      <c r="C20" s="8"/>
      <c r="D20" s="8"/>
      <c r="E20" s="8"/>
      <c r="F20" s="8"/>
      <c r="G20" s="8"/>
      <c r="H20" s="8"/>
    </row>
    <row r="21" spans="1:8" x14ac:dyDescent="0.25">
      <c r="A21" s="8"/>
      <c r="B21" s="8"/>
      <c r="C21" s="8"/>
      <c r="D21" s="8"/>
      <c r="E21" s="8"/>
      <c r="F21" s="8"/>
      <c r="G21" s="8"/>
      <c r="H21" s="8"/>
    </row>
    <row r="22" spans="1:8" x14ac:dyDescent="0.25">
      <c r="A22" s="8"/>
      <c r="B22" s="8"/>
      <c r="C22" s="8"/>
      <c r="D22" s="8"/>
      <c r="E22" s="8"/>
      <c r="F22" s="8"/>
      <c r="G22" s="8"/>
      <c r="H22" s="8"/>
    </row>
    <row r="23" spans="1:8" x14ac:dyDescent="0.25">
      <c r="A23" s="8"/>
      <c r="B23" s="8"/>
      <c r="C23" s="8"/>
      <c r="D23" s="8"/>
      <c r="E23" s="8"/>
      <c r="F23" s="8"/>
      <c r="G23" s="8"/>
      <c r="H23" s="8"/>
    </row>
  </sheetData>
  <mergeCells count="1">
    <mergeCell ref="B12:E12"/>
  </mergeCells>
  <phoneticPr fontId="0" type="noConversion"/>
  <pageMargins left="0.75" right="0.75" top="1" bottom="1" header="0.4921259845" footer="0.4921259845"/>
  <headerFooter alignWithMargins="0"/>
  <drawing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21"/>
  <sheetViews>
    <sheetView workbookViewId="0">
      <selection activeCell="I1" sqref="I1"/>
    </sheetView>
  </sheetViews>
  <sheetFormatPr defaultRowHeight="13.2" x14ac:dyDescent="0.25"/>
  <cols>
    <col min="1" max="1" width="18.44140625" customWidth="1"/>
    <col min="2" max="5" width="12.109375" customWidth="1"/>
  </cols>
  <sheetData>
    <row r="1" spans="1:5" x14ac:dyDescent="0.25">
      <c r="A1" s="1" t="s">
        <v>117</v>
      </c>
    </row>
    <row r="2" spans="1:5" x14ac:dyDescent="0.25">
      <c r="A2" s="1" t="s">
        <v>118</v>
      </c>
    </row>
    <row r="3" spans="1:5" x14ac:dyDescent="0.25">
      <c r="A3" s="1" t="s">
        <v>119</v>
      </c>
    </row>
    <row r="4" spans="1:5" x14ac:dyDescent="0.25">
      <c r="A4" s="1" t="s">
        <v>130</v>
      </c>
    </row>
    <row r="5" spans="1:5" x14ac:dyDescent="0.25">
      <c r="A5" s="8"/>
    </row>
    <row r="6" spans="1:5" x14ac:dyDescent="0.25">
      <c r="A6" s="8"/>
    </row>
    <row r="7" spans="1:5" x14ac:dyDescent="0.25">
      <c r="A7" s="16" t="s">
        <v>46</v>
      </c>
    </row>
    <row r="8" spans="1:5" x14ac:dyDescent="0.25">
      <c r="E8" s="14" t="s">
        <v>0</v>
      </c>
    </row>
    <row r="9" spans="1:5" x14ac:dyDescent="0.25">
      <c r="A9" s="16" t="s">
        <v>45</v>
      </c>
      <c r="B9" s="16">
        <v>2003</v>
      </c>
      <c r="C9" s="16">
        <v>2004</v>
      </c>
      <c r="D9" s="4" t="s">
        <v>120</v>
      </c>
      <c r="E9" s="4" t="s">
        <v>47</v>
      </c>
    </row>
    <row r="10" spans="1:5" x14ac:dyDescent="0.25">
      <c r="A10" t="s">
        <v>127</v>
      </c>
      <c r="B10" s="40">
        <v>125433</v>
      </c>
      <c r="C10" s="40">
        <v>126479</v>
      </c>
    </row>
    <row r="11" spans="1:5" x14ac:dyDescent="0.25">
      <c r="A11" t="s">
        <v>128</v>
      </c>
      <c r="B11" s="40">
        <v>87500</v>
      </c>
      <c r="C11" s="40">
        <v>97500</v>
      </c>
      <c r="D11" s="40"/>
    </row>
    <row r="12" spans="1:5" x14ac:dyDescent="0.25">
      <c r="A12" t="s">
        <v>49</v>
      </c>
      <c r="B12" s="40">
        <v>56450</v>
      </c>
      <c r="C12" s="40">
        <v>64165</v>
      </c>
      <c r="D12" s="40"/>
    </row>
    <row r="13" spans="1:5" x14ac:dyDescent="0.25">
      <c r="A13" t="s">
        <v>129</v>
      </c>
      <c r="B13" s="40">
        <v>69871</v>
      </c>
      <c r="C13" s="40">
        <v>69880</v>
      </c>
      <c r="D13" s="40"/>
    </row>
    <row r="14" spans="1:5" x14ac:dyDescent="0.25">
      <c r="A14" t="s">
        <v>48</v>
      </c>
      <c r="B14" s="40">
        <v>248112</v>
      </c>
      <c r="C14" s="40">
        <v>249721</v>
      </c>
      <c r="D14" s="40"/>
    </row>
    <row r="15" spans="1:5" x14ac:dyDescent="0.25">
      <c r="A15" t="s">
        <v>50</v>
      </c>
      <c r="B15" s="40">
        <v>56700</v>
      </c>
      <c r="C15" s="40">
        <v>55100</v>
      </c>
      <c r="D15" s="40"/>
    </row>
    <row r="16" spans="1:5" x14ac:dyDescent="0.25">
      <c r="B16" s="40"/>
      <c r="C16" s="40"/>
      <c r="D16" s="40"/>
    </row>
    <row r="17" spans="1:4" x14ac:dyDescent="0.25">
      <c r="B17" s="40"/>
      <c r="C17" s="40"/>
      <c r="D17" s="40"/>
    </row>
    <row r="18" spans="1:4" x14ac:dyDescent="0.25">
      <c r="A18" t="s">
        <v>51</v>
      </c>
      <c r="B18" s="40">
        <v>48652</v>
      </c>
      <c r="C18" s="40">
        <v>47852</v>
      </c>
      <c r="D18" s="40"/>
    </row>
    <row r="19" spans="1:4" x14ac:dyDescent="0.25">
      <c r="A19" t="s">
        <v>52</v>
      </c>
      <c r="B19" s="40">
        <v>198230</v>
      </c>
      <c r="C19" s="40">
        <v>202100</v>
      </c>
      <c r="D19" s="40"/>
    </row>
    <row r="20" spans="1:4" x14ac:dyDescent="0.25">
      <c r="A20" t="s">
        <v>116</v>
      </c>
      <c r="B20" s="40">
        <v>98700</v>
      </c>
      <c r="C20" s="40">
        <v>97560</v>
      </c>
      <c r="D20" s="40"/>
    </row>
    <row r="21" spans="1:4" x14ac:dyDescent="0.25">
      <c r="A21" t="s">
        <v>53</v>
      </c>
      <c r="B21" s="40">
        <v>454231</v>
      </c>
      <c r="C21" s="40">
        <v>498256</v>
      </c>
      <c r="D21" s="40"/>
    </row>
  </sheetData>
  <phoneticPr fontId="0" type="noConversion"/>
  <pageMargins left="0.75" right="0.75" top="1" bottom="1" header="0.4921259845" footer="0.4921259845"/>
  <headerFooter alignWithMargins="0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22"/>
  <sheetViews>
    <sheetView workbookViewId="0">
      <selection activeCell="J1" sqref="J1"/>
    </sheetView>
  </sheetViews>
  <sheetFormatPr defaultRowHeight="13.2" x14ac:dyDescent="0.25"/>
  <cols>
    <col min="1" max="1" width="18.109375" customWidth="1"/>
    <col min="2" max="2" width="8.6640625" style="17" customWidth="1"/>
    <col min="3" max="7" width="7.44140625" customWidth="1"/>
    <col min="8" max="10" width="10.109375" customWidth="1"/>
  </cols>
  <sheetData>
    <row r="1" spans="1:10" x14ac:dyDescent="0.25">
      <c r="A1" s="1" t="s">
        <v>70</v>
      </c>
    </row>
    <row r="2" spans="1:10" x14ac:dyDescent="0.25">
      <c r="A2" s="1" t="s">
        <v>94</v>
      </c>
    </row>
    <row r="3" spans="1:10" x14ac:dyDescent="0.25">
      <c r="A3" s="1" t="s">
        <v>124</v>
      </c>
    </row>
    <row r="4" spans="1:10" x14ac:dyDescent="0.25">
      <c r="A4" s="1" t="s">
        <v>76</v>
      </c>
    </row>
    <row r="5" spans="1:10" x14ac:dyDescent="0.25">
      <c r="A5" s="1" t="s">
        <v>72</v>
      </c>
    </row>
    <row r="6" spans="1:10" x14ac:dyDescent="0.25">
      <c r="A6" s="1" t="s">
        <v>73</v>
      </c>
    </row>
    <row r="7" spans="1:10" x14ac:dyDescent="0.25">
      <c r="A7" s="8"/>
    </row>
    <row r="8" spans="1:10" x14ac:dyDescent="0.25">
      <c r="A8" s="8"/>
    </row>
    <row r="9" spans="1:10" x14ac:dyDescent="0.25">
      <c r="A9" s="16" t="s">
        <v>108</v>
      </c>
    </row>
    <row r="10" spans="1:10" x14ac:dyDescent="0.25">
      <c r="A10" t="s">
        <v>74</v>
      </c>
    </row>
    <row r="11" spans="1:10" x14ac:dyDescent="0.25">
      <c r="A11" s="16" t="s">
        <v>54</v>
      </c>
    </row>
    <row r="12" spans="1:10" x14ac:dyDescent="0.25">
      <c r="A12" s="16"/>
    </row>
    <row r="13" spans="1:10" x14ac:dyDescent="0.25">
      <c r="A13" s="16"/>
      <c r="C13" t="s">
        <v>75</v>
      </c>
      <c r="J13" s="14" t="s">
        <v>0</v>
      </c>
    </row>
    <row r="14" spans="1:10" ht="13.8" thickBot="1" x14ac:dyDescent="0.3">
      <c r="A14" s="28"/>
      <c r="B14" s="29" t="s">
        <v>66</v>
      </c>
      <c r="C14" s="30" t="s">
        <v>55</v>
      </c>
      <c r="D14" s="30" t="s">
        <v>56</v>
      </c>
      <c r="E14" s="30" t="s">
        <v>61</v>
      </c>
      <c r="F14" s="30" t="s">
        <v>62</v>
      </c>
      <c r="G14" s="30" t="s">
        <v>63</v>
      </c>
      <c r="H14" s="30" t="s">
        <v>67</v>
      </c>
      <c r="I14" s="30" t="s">
        <v>71</v>
      </c>
      <c r="J14" s="30" t="s">
        <v>68</v>
      </c>
    </row>
    <row r="15" spans="1:10" ht="13.8" thickTop="1" x14ac:dyDescent="0.25">
      <c r="A15" s="18" t="s">
        <v>57</v>
      </c>
      <c r="B15" s="19">
        <v>0.85</v>
      </c>
      <c r="C15" s="17">
        <v>10</v>
      </c>
      <c r="D15" s="17">
        <v>12</v>
      </c>
      <c r="E15" s="17">
        <v>20</v>
      </c>
      <c r="F15" s="17">
        <v>12</v>
      </c>
      <c r="G15" s="17">
        <v>20</v>
      </c>
    </row>
    <row r="16" spans="1:10" x14ac:dyDescent="0.25">
      <c r="A16" s="18" t="s">
        <v>58</v>
      </c>
      <c r="B16" s="19">
        <v>1</v>
      </c>
      <c r="C16" s="17">
        <v>15</v>
      </c>
      <c r="D16" s="17">
        <v>15</v>
      </c>
      <c r="E16" s="17">
        <v>5</v>
      </c>
      <c r="F16" s="17">
        <v>15</v>
      </c>
      <c r="G16" s="17">
        <v>45</v>
      </c>
    </row>
    <row r="17" spans="1:10" x14ac:dyDescent="0.25">
      <c r="A17" s="18" t="s">
        <v>59</v>
      </c>
      <c r="B17" s="19">
        <v>0.9</v>
      </c>
      <c r="C17" s="17">
        <v>10</v>
      </c>
      <c r="D17" s="17">
        <v>15</v>
      </c>
      <c r="E17" s="17">
        <v>12</v>
      </c>
      <c r="F17" s="17">
        <v>15</v>
      </c>
      <c r="G17" s="17">
        <v>25</v>
      </c>
    </row>
    <row r="18" spans="1:10" x14ac:dyDescent="0.25">
      <c r="A18" s="18" t="s">
        <v>60</v>
      </c>
      <c r="B18" s="19">
        <v>0.85</v>
      </c>
      <c r="C18" s="17">
        <v>20</v>
      </c>
      <c r="D18" s="17">
        <v>10</v>
      </c>
      <c r="E18" s="17">
        <v>10</v>
      </c>
      <c r="F18" s="17">
        <v>10</v>
      </c>
      <c r="G18" s="17">
        <v>20</v>
      </c>
    </row>
    <row r="19" spans="1:10" x14ac:dyDescent="0.25">
      <c r="A19" s="18" t="s">
        <v>64</v>
      </c>
      <c r="B19" s="19">
        <v>1.2</v>
      </c>
      <c r="C19" s="17">
        <v>10</v>
      </c>
      <c r="D19" s="17">
        <v>12</v>
      </c>
      <c r="E19" s="17">
        <v>10</v>
      </c>
      <c r="F19" s="17">
        <v>10</v>
      </c>
      <c r="G19" s="17">
        <v>25</v>
      </c>
    </row>
    <row r="20" spans="1:10" x14ac:dyDescent="0.25">
      <c r="A20" s="18" t="s">
        <v>65</v>
      </c>
      <c r="B20" s="19">
        <v>0.5</v>
      </c>
      <c r="C20" s="17">
        <v>25</v>
      </c>
      <c r="D20" s="17">
        <v>30</v>
      </c>
      <c r="E20" s="17">
        <v>20</v>
      </c>
      <c r="F20" s="17"/>
      <c r="G20" s="17">
        <v>20</v>
      </c>
    </row>
    <row r="21" spans="1:10" ht="13.8" thickBot="1" x14ac:dyDescent="0.3">
      <c r="A21" s="21" t="s">
        <v>69</v>
      </c>
      <c r="B21" s="22">
        <v>1.25</v>
      </c>
      <c r="C21" s="23">
        <v>10</v>
      </c>
      <c r="D21" s="23">
        <v>12</v>
      </c>
      <c r="E21" s="23">
        <v>10</v>
      </c>
      <c r="F21" s="23">
        <v>10</v>
      </c>
      <c r="G21" s="23">
        <v>50</v>
      </c>
      <c r="H21" s="24"/>
      <c r="I21" s="24"/>
      <c r="J21" s="24"/>
    </row>
    <row r="22" spans="1:10" ht="13.8" thickBot="1" x14ac:dyDescent="0.3">
      <c r="A22" s="18"/>
      <c r="F22" s="25" t="s">
        <v>107</v>
      </c>
      <c r="G22" s="26"/>
      <c r="H22" s="27"/>
      <c r="I22" s="20"/>
    </row>
  </sheetData>
  <phoneticPr fontId="0" type="noConversion"/>
  <pageMargins left="0.75" right="0.75" top="1" bottom="1" header="0.4921259845" footer="0.4921259845"/>
  <headerFooter alignWithMargins="0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21"/>
  <sheetViews>
    <sheetView workbookViewId="0">
      <selection activeCell="H1" sqref="H1"/>
    </sheetView>
  </sheetViews>
  <sheetFormatPr defaultRowHeight="13.2" x14ac:dyDescent="0.25"/>
  <cols>
    <col min="1" max="2" width="10" customWidth="1"/>
    <col min="3" max="3" width="13" customWidth="1"/>
    <col min="4" max="4" width="12" customWidth="1"/>
  </cols>
  <sheetData>
    <row r="1" spans="1:8" x14ac:dyDescent="0.25">
      <c r="A1" s="1" t="s">
        <v>105</v>
      </c>
      <c r="H1" s="43"/>
    </row>
    <row r="2" spans="1:8" x14ac:dyDescent="0.25">
      <c r="A2" s="1" t="s">
        <v>106</v>
      </c>
    </row>
    <row r="3" spans="1:8" x14ac:dyDescent="0.25">
      <c r="A3" s="1" t="s">
        <v>125</v>
      </c>
    </row>
    <row r="8" spans="1:8" ht="13.8" x14ac:dyDescent="0.25">
      <c r="A8" s="35" t="s">
        <v>96</v>
      </c>
    </row>
    <row r="9" spans="1:8" ht="13.8" x14ac:dyDescent="0.25">
      <c r="A9" s="35"/>
    </row>
    <row r="10" spans="1:8" ht="13.8" thickBot="1" x14ac:dyDescent="0.3">
      <c r="A10" s="37"/>
      <c r="B10" s="38"/>
      <c r="C10" s="39" t="s">
        <v>91</v>
      </c>
      <c r="D10" s="39" t="s">
        <v>92</v>
      </c>
      <c r="E10" s="14" t="s">
        <v>0</v>
      </c>
    </row>
    <row r="11" spans="1:8" ht="13.8" thickTop="1" x14ac:dyDescent="0.25">
      <c r="A11" t="s">
        <v>95</v>
      </c>
      <c r="B11" s="15"/>
      <c r="C11" s="15">
        <v>30</v>
      </c>
    </row>
    <row r="12" spans="1:8" x14ac:dyDescent="0.25">
      <c r="A12" t="s">
        <v>97</v>
      </c>
      <c r="B12" s="15"/>
      <c r="C12" s="15">
        <v>10</v>
      </c>
    </row>
    <row r="13" spans="1:8" x14ac:dyDescent="0.25">
      <c r="A13" t="s">
        <v>98</v>
      </c>
      <c r="B13" s="15"/>
      <c r="C13" s="15">
        <v>6</v>
      </c>
    </row>
    <row r="14" spans="1:8" x14ac:dyDescent="0.25">
      <c r="A14" t="s">
        <v>99</v>
      </c>
      <c r="B14" s="15"/>
      <c r="C14" s="15">
        <v>5</v>
      </c>
    </row>
    <row r="15" spans="1:8" x14ac:dyDescent="0.25">
      <c r="A15" t="s">
        <v>100</v>
      </c>
      <c r="B15" s="15"/>
      <c r="C15" s="15">
        <v>12</v>
      </c>
    </row>
    <row r="16" spans="1:8" x14ac:dyDescent="0.25">
      <c r="A16" t="s">
        <v>101</v>
      </c>
      <c r="B16" s="15"/>
      <c r="C16" s="15">
        <v>10</v>
      </c>
    </row>
    <row r="17" spans="1:4" x14ac:dyDescent="0.25">
      <c r="A17" t="s">
        <v>102</v>
      </c>
      <c r="B17" s="15"/>
      <c r="C17" s="15">
        <v>4</v>
      </c>
    </row>
    <row r="18" spans="1:4" x14ac:dyDescent="0.25">
      <c r="A18" t="s">
        <v>103</v>
      </c>
      <c r="B18" s="15"/>
      <c r="C18" s="15">
        <v>7</v>
      </c>
    </row>
    <row r="19" spans="1:4" ht="13.8" thickBot="1" x14ac:dyDescent="0.3">
      <c r="A19" s="28" t="s">
        <v>104</v>
      </c>
      <c r="B19" s="42"/>
      <c r="C19" s="42">
        <v>4</v>
      </c>
      <c r="D19" s="28"/>
    </row>
    <row r="20" spans="1:4" ht="13.8" thickTop="1" x14ac:dyDescent="0.25">
      <c r="B20" s="36"/>
      <c r="C20" s="36"/>
    </row>
    <row r="21" spans="1:4" x14ac:dyDescent="0.25">
      <c r="A21" t="s">
        <v>93</v>
      </c>
    </row>
  </sheetData>
  <phoneticPr fontId="0" type="noConversion"/>
  <pageMargins left="0.75" right="0.75" top="1" bottom="1" header="0.4921259845" footer="0.4921259845"/>
  <pageSetup orientation="portrait" horizontalDpi="204" verticalDpi="196" copies="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7</vt:i4>
      </vt:variant>
    </vt:vector>
  </HeadingPairs>
  <TitlesOfParts>
    <vt:vector size="7" baseType="lpstr">
      <vt:lpstr>Teht 1</vt:lpstr>
      <vt:lpstr>Teht 2</vt:lpstr>
      <vt:lpstr>verot</vt:lpstr>
      <vt:lpstr>Teht 4</vt:lpstr>
      <vt:lpstr>Teht 5</vt:lpstr>
      <vt:lpstr>Teht 6</vt:lpstr>
      <vt:lpstr>Teht 7</vt:lpstr>
    </vt:vector>
  </TitlesOfParts>
  <Company>Koulutuskeskus Salpaus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LKOL510-6</dc:creator>
  <cp:lastModifiedBy>Kimmo Yli-Savola</cp:lastModifiedBy>
  <dcterms:created xsi:type="dcterms:W3CDTF">2003-10-20T13:14:51Z</dcterms:created>
  <dcterms:modified xsi:type="dcterms:W3CDTF">2019-10-03T14:15:04Z</dcterms:modified>
</cp:coreProperties>
</file>