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aa\Desktop\"/>
    </mc:Choice>
  </mc:AlternateContent>
  <bookViews>
    <workbookView xWindow="0" yWindow="0" windowWidth="17970" windowHeight="6045"/>
  </bookViews>
  <sheets>
    <sheet name="Koonti" sheetId="1" r:id="rId1"/>
    <sheet name="Elokuu" sheetId="2" r:id="rId2"/>
    <sheet name="Syyskuu" sheetId="3" r:id="rId3"/>
    <sheet name="Lokakuu" sheetId="4" r:id="rId4"/>
    <sheet name="Marraskuu" sheetId="5" r:id="rId5"/>
    <sheet name="Joulukuu" sheetId="6" r:id="rId6"/>
    <sheet name="Tammikuu" sheetId="7" r:id="rId7"/>
    <sheet name="Helmikuu" sheetId="8" r:id="rId8"/>
    <sheet name="Maaliskuu" sheetId="9" r:id="rId9"/>
    <sheet name="Huhtikuu" sheetId="10" r:id="rId10"/>
    <sheet name="Toukokuu" sheetId="11" r:id="rId11"/>
    <sheet name="Kesäkuu" sheetId="12" r:id="rId12"/>
    <sheet name="Taul13" sheetId="13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41" i="1"/>
  <c r="E42" i="1"/>
  <c r="E40" i="1"/>
  <c r="E34" i="1"/>
  <c r="E35" i="1"/>
  <c r="E36" i="1"/>
  <c r="E33" i="1"/>
  <c r="E26" i="1"/>
  <c r="E27" i="1"/>
  <c r="E28" i="1"/>
  <c r="E29" i="1"/>
  <c r="E25" i="1"/>
  <c r="E20" i="1"/>
  <c r="E21" i="1"/>
  <c r="E19" i="1"/>
  <c r="E7" i="1"/>
  <c r="E8" i="1"/>
  <c r="E9" i="1"/>
  <c r="E10" i="1"/>
  <c r="E11" i="1"/>
  <c r="E12" i="1"/>
  <c r="E13" i="1"/>
  <c r="E14" i="1"/>
  <c r="E15" i="1"/>
  <c r="E6" i="1"/>
  <c r="Q33" i="1"/>
  <c r="Q25" i="1"/>
  <c r="Q14" i="1"/>
  <c r="Q3" i="1"/>
  <c r="Q4" i="1" s="1"/>
  <c r="Q5" i="1" s="1"/>
  <c r="Q6" i="1" s="1"/>
  <c r="Q7" i="1" s="1"/>
  <c r="Q8" i="1" s="1"/>
  <c r="Q9" i="1" s="1"/>
  <c r="Q10" i="1" s="1"/>
  <c r="Q11" i="1" s="1"/>
  <c r="Q12" i="1" s="1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B20" i="12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B20" i="11"/>
  <c r="B20" i="10"/>
  <c r="C20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C20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B20" i="9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B20" i="8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B20" i="7"/>
  <c r="C20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B20" i="6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B20" i="4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B20" i="3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B20" i="2"/>
  <c r="B20" i="5"/>
  <c r="B47" i="1"/>
  <c r="K37" i="1"/>
  <c r="K41" i="1"/>
  <c r="K28" i="1"/>
  <c r="K15" i="1"/>
  <c r="K6" i="1"/>
  <c r="P6" i="1" s="1"/>
  <c r="K45" i="1"/>
  <c r="K32" i="1"/>
  <c r="K24" i="1"/>
  <c r="K19" i="1"/>
  <c r="K11" i="1"/>
  <c r="K3" i="1"/>
  <c r="A44" i="12"/>
  <c r="A40" i="12"/>
  <c r="A39" i="12"/>
  <c r="A38" i="12"/>
  <c r="A34" i="12"/>
  <c r="A33" i="12"/>
  <c r="A32" i="12"/>
  <c r="A31" i="12"/>
  <c r="A27" i="12"/>
  <c r="A26" i="12"/>
  <c r="A25" i="12"/>
  <c r="A24" i="12"/>
  <c r="A23" i="12"/>
  <c r="A19" i="12"/>
  <c r="A18" i="12"/>
  <c r="A17" i="12"/>
  <c r="A13" i="12"/>
  <c r="A12" i="12"/>
  <c r="A11" i="12"/>
  <c r="A10" i="12"/>
  <c r="A9" i="12"/>
  <c r="A8" i="12"/>
  <c r="A7" i="12"/>
  <c r="A6" i="12"/>
  <c r="A5" i="12"/>
  <c r="A44" i="11"/>
  <c r="A40" i="11"/>
  <c r="A39" i="11"/>
  <c r="A38" i="11"/>
  <c r="A34" i="11"/>
  <c r="A33" i="11"/>
  <c r="A32" i="11"/>
  <c r="A31" i="11"/>
  <c r="A27" i="11"/>
  <c r="A26" i="11"/>
  <c r="A25" i="11"/>
  <c r="A24" i="11"/>
  <c r="A23" i="11"/>
  <c r="A19" i="11"/>
  <c r="A18" i="11"/>
  <c r="A17" i="11"/>
  <c r="A13" i="11"/>
  <c r="A12" i="11"/>
  <c r="A11" i="11"/>
  <c r="A10" i="11"/>
  <c r="A9" i="11"/>
  <c r="A8" i="11"/>
  <c r="A7" i="11"/>
  <c r="A6" i="11"/>
  <c r="A5" i="11"/>
  <c r="A44" i="10"/>
  <c r="A40" i="10"/>
  <c r="A39" i="10"/>
  <c r="A38" i="10"/>
  <c r="A34" i="10"/>
  <c r="A33" i="10"/>
  <c r="A32" i="10"/>
  <c r="A31" i="10"/>
  <c r="A27" i="10"/>
  <c r="A26" i="10"/>
  <c r="A25" i="10"/>
  <c r="A24" i="10"/>
  <c r="A23" i="10"/>
  <c r="A19" i="10"/>
  <c r="A18" i="10"/>
  <c r="A17" i="10"/>
  <c r="A13" i="10"/>
  <c r="A12" i="10"/>
  <c r="A11" i="10"/>
  <c r="A10" i="10"/>
  <c r="A9" i="10"/>
  <c r="A8" i="10"/>
  <c r="A7" i="10"/>
  <c r="A6" i="10"/>
  <c r="A5" i="10"/>
  <c r="A44" i="9"/>
  <c r="A40" i="9"/>
  <c r="A39" i="9"/>
  <c r="A38" i="9"/>
  <c r="A34" i="9"/>
  <c r="A33" i="9"/>
  <c r="A32" i="9"/>
  <c r="A31" i="9"/>
  <c r="A27" i="9"/>
  <c r="A26" i="9"/>
  <c r="A25" i="9"/>
  <c r="A24" i="9"/>
  <c r="A23" i="9"/>
  <c r="A19" i="9"/>
  <c r="A18" i="9"/>
  <c r="A17" i="9"/>
  <c r="A13" i="9"/>
  <c r="A12" i="9"/>
  <c r="A11" i="9"/>
  <c r="A10" i="9"/>
  <c r="A9" i="9"/>
  <c r="A8" i="9"/>
  <c r="A7" i="9"/>
  <c r="A6" i="9"/>
  <c r="A5" i="9"/>
  <c r="A44" i="8"/>
  <c r="A40" i="8"/>
  <c r="A39" i="8"/>
  <c r="A38" i="8"/>
  <c r="A34" i="8"/>
  <c r="A33" i="8"/>
  <c r="A32" i="8"/>
  <c r="A31" i="8"/>
  <c r="A27" i="8"/>
  <c r="A26" i="8"/>
  <c r="A25" i="8"/>
  <c r="A24" i="8"/>
  <c r="A23" i="8"/>
  <c r="A19" i="8"/>
  <c r="A18" i="8"/>
  <c r="A17" i="8"/>
  <c r="A13" i="8"/>
  <c r="A12" i="8"/>
  <c r="A11" i="8"/>
  <c r="A10" i="8"/>
  <c r="A9" i="8"/>
  <c r="A8" i="8"/>
  <c r="A7" i="8"/>
  <c r="A6" i="8"/>
  <c r="A5" i="8"/>
  <c r="A44" i="7"/>
  <c r="A40" i="7"/>
  <c r="A39" i="7"/>
  <c r="A38" i="7"/>
  <c r="A34" i="7"/>
  <c r="A33" i="7"/>
  <c r="A32" i="7"/>
  <c r="A31" i="7"/>
  <c r="A27" i="7"/>
  <c r="A26" i="7"/>
  <c r="A25" i="7"/>
  <c r="A24" i="7"/>
  <c r="A23" i="7"/>
  <c r="A19" i="7"/>
  <c r="A18" i="7"/>
  <c r="A17" i="7"/>
  <c r="A13" i="7"/>
  <c r="A12" i="7"/>
  <c r="A11" i="7"/>
  <c r="A10" i="7"/>
  <c r="A9" i="7"/>
  <c r="A8" i="7"/>
  <c r="A7" i="7"/>
  <c r="A6" i="7"/>
  <c r="A5" i="7"/>
  <c r="A44" i="6"/>
  <c r="A40" i="6"/>
  <c r="A39" i="6"/>
  <c r="A38" i="6"/>
  <c r="A34" i="6"/>
  <c r="A33" i="6"/>
  <c r="A32" i="6"/>
  <c r="A31" i="6"/>
  <c r="A27" i="6"/>
  <c r="A26" i="6"/>
  <c r="A25" i="6"/>
  <c r="A24" i="6"/>
  <c r="A23" i="6"/>
  <c r="A19" i="6"/>
  <c r="A18" i="6"/>
  <c r="A17" i="6"/>
  <c r="A13" i="6"/>
  <c r="A12" i="6"/>
  <c r="A11" i="6"/>
  <c r="A10" i="6"/>
  <c r="A9" i="6"/>
  <c r="A8" i="6"/>
  <c r="A7" i="6"/>
  <c r="A6" i="6"/>
  <c r="A5" i="6"/>
  <c r="A44" i="5"/>
  <c r="A40" i="5"/>
  <c r="A39" i="5"/>
  <c r="A38" i="5"/>
  <c r="A34" i="5"/>
  <c r="A33" i="5"/>
  <c r="A32" i="5"/>
  <c r="A31" i="5"/>
  <c r="A27" i="5"/>
  <c r="A26" i="5"/>
  <c r="A25" i="5"/>
  <c r="A24" i="5"/>
  <c r="A23" i="5"/>
  <c r="A19" i="5"/>
  <c r="A18" i="5"/>
  <c r="A17" i="5"/>
  <c r="A13" i="5"/>
  <c r="A12" i="5"/>
  <c r="A11" i="5"/>
  <c r="A10" i="5"/>
  <c r="A9" i="5"/>
  <c r="A8" i="5"/>
  <c r="A7" i="5"/>
  <c r="A6" i="5"/>
  <c r="A5" i="5"/>
  <c r="A44" i="4"/>
  <c r="A40" i="4"/>
  <c r="A39" i="4"/>
  <c r="A38" i="4"/>
  <c r="A34" i="4"/>
  <c r="A33" i="4"/>
  <c r="A32" i="4"/>
  <c r="A31" i="4"/>
  <c r="A27" i="4"/>
  <c r="A26" i="4"/>
  <c r="A25" i="4"/>
  <c r="A24" i="4"/>
  <c r="A23" i="4"/>
  <c r="A19" i="4"/>
  <c r="A18" i="4"/>
  <c r="A17" i="4"/>
  <c r="A13" i="4"/>
  <c r="A12" i="4"/>
  <c r="A11" i="4"/>
  <c r="A10" i="4"/>
  <c r="A9" i="4"/>
  <c r="A8" i="4"/>
  <c r="A7" i="4"/>
  <c r="A6" i="4"/>
  <c r="A5" i="4"/>
  <c r="A44" i="3"/>
  <c r="A40" i="3"/>
  <c r="A39" i="3"/>
  <c r="A38" i="3"/>
  <c r="A34" i="3"/>
  <c r="A33" i="3"/>
  <c r="A32" i="3"/>
  <c r="A31" i="3"/>
  <c r="A27" i="3"/>
  <c r="A26" i="3"/>
  <c r="A25" i="3"/>
  <c r="A24" i="3"/>
  <c r="A23" i="3"/>
  <c r="A19" i="3"/>
  <c r="A18" i="3"/>
  <c r="A17" i="3"/>
  <c r="A13" i="3"/>
  <c r="A12" i="3"/>
  <c r="A11" i="3"/>
  <c r="A10" i="3"/>
  <c r="A9" i="3"/>
  <c r="A8" i="3"/>
  <c r="A7" i="3"/>
  <c r="A6" i="3"/>
  <c r="A5" i="3"/>
  <c r="A13" i="2"/>
  <c r="A44" i="2"/>
  <c r="A39" i="2"/>
  <c r="A40" i="2"/>
  <c r="A38" i="2"/>
  <c r="A32" i="2"/>
  <c r="A33" i="2"/>
  <c r="A34" i="2"/>
  <c r="A31" i="2"/>
  <c r="A24" i="2"/>
  <c r="A25" i="2"/>
  <c r="A26" i="2"/>
  <c r="A27" i="2"/>
  <c r="A23" i="2"/>
  <c r="A18" i="2"/>
  <c r="A19" i="2"/>
  <c r="A17" i="2"/>
  <c r="A6" i="2"/>
  <c r="A7" i="2"/>
  <c r="A8" i="2"/>
  <c r="A9" i="2"/>
  <c r="A10" i="2"/>
  <c r="A11" i="2"/>
  <c r="A12" i="2"/>
  <c r="A5" i="2"/>
  <c r="P11" i="1" l="1"/>
  <c r="Q15" i="1"/>
  <c r="Q16" i="1" s="1"/>
  <c r="Q17" i="1" s="1"/>
  <c r="Q18" i="1" s="1"/>
  <c r="Q19" i="1" s="1"/>
  <c r="Q20" i="1" s="1"/>
  <c r="Q21" i="1" s="1"/>
  <c r="Q26" i="1" s="1"/>
  <c r="Q27" i="1" s="1"/>
  <c r="Q28" i="1" s="1"/>
  <c r="Q29" i="1" s="1"/>
  <c r="Q30" i="1" s="1"/>
  <c r="Q31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P45" i="1" s="1"/>
  <c r="P3" i="1"/>
  <c r="Q47" i="1"/>
  <c r="L47" i="1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AG44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AG41" i="12" s="1"/>
  <c r="B41" i="12"/>
  <c r="AG40" i="12"/>
  <c r="AG39" i="12"/>
  <c r="AG38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AG34" i="12"/>
  <c r="AG33" i="12"/>
  <c r="AG32" i="12"/>
  <c r="AG31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AG28" i="12" s="1"/>
  <c r="AG27" i="12"/>
  <c r="AG26" i="12"/>
  <c r="AG25" i="12"/>
  <c r="AG24" i="12"/>
  <c r="AG23" i="12"/>
  <c r="AG20" i="12"/>
  <c r="AG19" i="12"/>
  <c r="AG18" i="12"/>
  <c r="AG17" i="12"/>
  <c r="AF14" i="12"/>
  <c r="AE14" i="12"/>
  <c r="AD14" i="12"/>
  <c r="AC14" i="12"/>
  <c r="AB14" i="12"/>
  <c r="AA14" i="12"/>
  <c r="Z14" i="12"/>
  <c r="Y14" i="12"/>
  <c r="X14" i="12"/>
  <c r="W14" i="12"/>
  <c r="V14" i="12"/>
  <c r="U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G14" i="12" s="1"/>
  <c r="AG13" i="12"/>
  <c r="AG12" i="12"/>
  <c r="AG11" i="12"/>
  <c r="AG10" i="12"/>
  <c r="AG9" i="12"/>
  <c r="AG8" i="12"/>
  <c r="AG7" i="12"/>
  <c r="AG6" i="12"/>
  <c r="AG5" i="12"/>
  <c r="AF45" i="11"/>
  <c r="AE45" i="11"/>
  <c r="AD45" i="11"/>
  <c r="AC45" i="11"/>
  <c r="AB45" i="11"/>
  <c r="AA45" i="11"/>
  <c r="Z45" i="11"/>
  <c r="Y45" i="11"/>
  <c r="X45" i="11"/>
  <c r="W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AG45" i="11" s="1"/>
  <c r="AG44" i="11"/>
  <c r="AF41" i="11"/>
  <c r="AE41" i="11"/>
  <c r="AD41" i="11"/>
  <c r="AC41" i="11"/>
  <c r="AB41" i="11"/>
  <c r="AA41" i="11"/>
  <c r="Z41" i="11"/>
  <c r="Y41" i="11"/>
  <c r="X41" i="11"/>
  <c r="W41" i="11"/>
  <c r="V41" i="11"/>
  <c r="U41" i="11"/>
  <c r="T41" i="11"/>
  <c r="S41" i="11"/>
  <c r="R41" i="11"/>
  <c r="Q41" i="11"/>
  <c r="P41" i="1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AG40" i="11"/>
  <c r="AG39" i="11"/>
  <c r="AG38" i="11"/>
  <c r="AF35" i="11"/>
  <c r="AE35" i="11"/>
  <c r="AD35" i="11"/>
  <c r="AC35" i="11"/>
  <c r="AB35" i="11"/>
  <c r="AA35" i="11"/>
  <c r="Z35" i="11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B35" i="11"/>
  <c r="AG35" i="11" s="1"/>
  <c r="AG34" i="11"/>
  <c r="AG33" i="11"/>
  <c r="AG32" i="11"/>
  <c r="AG31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AG27" i="11"/>
  <c r="AG26" i="11"/>
  <c r="AG25" i="11"/>
  <c r="AG24" i="11"/>
  <c r="AG23" i="11"/>
  <c r="AG20" i="11"/>
  <c r="AG19" i="11"/>
  <c r="AG18" i="11"/>
  <c r="AG17" i="11"/>
  <c r="AF14" i="11"/>
  <c r="AE14" i="11"/>
  <c r="AD14" i="11"/>
  <c r="AC14" i="11"/>
  <c r="AB14" i="11"/>
  <c r="AA14" i="11"/>
  <c r="Z14" i="11"/>
  <c r="Y14" i="11"/>
  <c r="X14" i="11"/>
  <c r="W14" i="11"/>
  <c r="V14" i="11"/>
  <c r="U14" i="11"/>
  <c r="T14" i="11"/>
  <c r="S14" i="11"/>
  <c r="R14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AG13" i="11"/>
  <c r="AG12" i="11"/>
  <c r="AG11" i="11"/>
  <c r="AG10" i="11"/>
  <c r="AG9" i="11"/>
  <c r="AG8" i="11"/>
  <c r="AG7" i="11"/>
  <c r="AG6" i="11"/>
  <c r="AG5" i="11"/>
  <c r="AF45" i="10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45" i="10"/>
  <c r="AG44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AG40" i="10"/>
  <c r="AG39" i="10"/>
  <c r="AG38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AG34" i="10"/>
  <c r="AG33" i="10"/>
  <c r="AG32" i="10"/>
  <c r="AG31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AG28" i="10" s="1"/>
  <c r="AG27" i="10"/>
  <c r="AG26" i="10"/>
  <c r="AG25" i="10"/>
  <c r="AG24" i="10"/>
  <c r="AG23" i="10"/>
  <c r="AG20" i="10"/>
  <c r="AG19" i="10"/>
  <c r="AG18" i="10"/>
  <c r="AG17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AG14" i="10" s="1"/>
  <c r="AG13" i="10"/>
  <c r="AG12" i="10"/>
  <c r="AG11" i="10"/>
  <c r="AG10" i="10"/>
  <c r="AG9" i="10"/>
  <c r="AG8" i="10"/>
  <c r="AG7" i="10"/>
  <c r="AG6" i="10"/>
  <c r="AG5" i="10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C45" i="9"/>
  <c r="B45" i="9"/>
  <c r="AG45" i="9" s="1"/>
  <c r="AG44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C41" i="9"/>
  <c r="B41" i="9"/>
  <c r="AG41" i="9" s="1"/>
  <c r="AG40" i="9"/>
  <c r="AG39" i="9"/>
  <c r="AG38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AG35" i="9" s="1"/>
  <c r="AG34" i="9"/>
  <c r="AG33" i="9"/>
  <c r="AG32" i="9"/>
  <c r="AG31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B28" i="9"/>
  <c r="AG27" i="9"/>
  <c r="AG26" i="9"/>
  <c r="AG25" i="9"/>
  <c r="AG24" i="9"/>
  <c r="AG23" i="9"/>
  <c r="AG20" i="9"/>
  <c r="AG19" i="9"/>
  <c r="AG18" i="9"/>
  <c r="AG17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C14" i="9"/>
  <c r="B14" i="9"/>
  <c r="AG13" i="9"/>
  <c r="AG12" i="9"/>
  <c r="AG11" i="9"/>
  <c r="AG10" i="9"/>
  <c r="AG9" i="9"/>
  <c r="AG8" i="9"/>
  <c r="AG7" i="9"/>
  <c r="AG6" i="9"/>
  <c r="AG5" i="9"/>
  <c r="AF45" i="8"/>
  <c r="AE45" i="8"/>
  <c r="AD45" i="8"/>
  <c r="AC45" i="8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AG44" i="8"/>
  <c r="AF41" i="8"/>
  <c r="AE41" i="8"/>
  <c r="AD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G41" i="8" s="1"/>
  <c r="B41" i="8"/>
  <c r="AG40" i="8"/>
  <c r="AG39" i="8"/>
  <c r="AG38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B35" i="8"/>
  <c r="AG34" i="8"/>
  <c r="AG33" i="8"/>
  <c r="AG32" i="8"/>
  <c r="AG31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G28" i="8" s="1"/>
  <c r="AG27" i="8"/>
  <c r="AG26" i="8"/>
  <c r="AG25" i="8"/>
  <c r="AG24" i="8"/>
  <c r="AG23" i="8"/>
  <c r="AG20" i="8"/>
  <c r="AG19" i="8"/>
  <c r="AG18" i="8"/>
  <c r="AG17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B14" i="8"/>
  <c r="AG14" i="8" s="1"/>
  <c r="AG13" i="8"/>
  <c r="AG12" i="8"/>
  <c r="AG11" i="8"/>
  <c r="AG10" i="8"/>
  <c r="AG9" i="8"/>
  <c r="AG8" i="8"/>
  <c r="AG7" i="8"/>
  <c r="AG6" i="8"/>
  <c r="AG5" i="8"/>
  <c r="AF45" i="7"/>
  <c r="AE45" i="7"/>
  <c r="AD45" i="7"/>
  <c r="AC45" i="7"/>
  <c r="AB45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AG44" i="7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AG41" i="7" s="1"/>
  <c r="AG40" i="7"/>
  <c r="AG39" i="7"/>
  <c r="AG38" i="7"/>
  <c r="AF35" i="7"/>
  <c r="AE35" i="7"/>
  <c r="AD35" i="7"/>
  <c r="AC35" i="7"/>
  <c r="AB35" i="7"/>
  <c r="AA35" i="7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AG34" i="7"/>
  <c r="AG33" i="7"/>
  <c r="AG32" i="7"/>
  <c r="AG31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AG28" i="7" s="1"/>
  <c r="B28" i="7"/>
  <c r="AG27" i="7"/>
  <c r="AG26" i="7"/>
  <c r="AG25" i="7"/>
  <c r="AG24" i="7"/>
  <c r="AG23" i="7"/>
  <c r="AG20" i="7"/>
  <c r="AG19" i="7"/>
  <c r="AG18" i="7"/>
  <c r="AG17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AG14" i="7" s="1"/>
  <c r="B14" i="7"/>
  <c r="AG13" i="7"/>
  <c r="AG12" i="7"/>
  <c r="AG11" i="7"/>
  <c r="AG10" i="7"/>
  <c r="AG9" i="7"/>
  <c r="AG8" i="7"/>
  <c r="AG7" i="7"/>
  <c r="AG6" i="7"/>
  <c r="AG5" i="7"/>
  <c r="AF45" i="6"/>
  <c r="AE45" i="6"/>
  <c r="AD45" i="6"/>
  <c r="AC45" i="6"/>
  <c r="AB45" i="6"/>
  <c r="AA45" i="6"/>
  <c r="Z45" i="6"/>
  <c r="Y45" i="6"/>
  <c r="X45" i="6"/>
  <c r="W45" i="6"/>
  <c r="V45" i="6"/>
  <c r="U45" i="6"/>
  <c r="T45" i="6"/>
  <c r="S45" i="6"/>
  <c r="R45" i="6"/>
  <c r="Q45" i="6"/>
  <c r="P45" i="6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B45" i="6"/>
  <c r="AG44" i="6"/>
  <c r="AF41" i="6"/>
  <c r="AE41" i="6"/>
  <c r="AD41" i="6"/>
  <c r="AC41" i="6"/>
  <c r="AB41" i="6"/>
  <c r="AA41" i="6"/>
  <c r="Z41" i="6"/>
  <c r="Y41" i="6"/>
  <c r="X41" i="6"/>
  <c r="W41" i="6"/>
  <c r="V41" i="6"/>
  <c r="U41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41" i="6"/>
  <c r="C41" i="6"/>
  <c r="B41" i="6"/>
  <c r="AG40" i="6"/>
  <c r="AG39" i="6"/>
  <c r="AG38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B35" i="6"/>
  <c r="AG34" i="6"/>
  <c r="AG33" i="6"/>
  <c r="AG32" i="6"/>
  <c r="AG31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B28" i="6"/>
  <c r="AG28" i="6" s="1"/>
  <c r="AG27" i="6"/>
  <c r="AG26" i="6"/>
  <c r="AG25" i="6"/>
  <c r="AG24" i="6"/>
  <c r="AG23" i="6"/>
  <c r="AG20" i="6"/>
  <c r="AG19" i="6"/>
  <c r="AG18" i="6"/>
  <c r="AG17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AG14" i="6" s="1"/>
  <c r="AG13" i="6"/>
  <c r="AG12" i="6"/>
  <c r="AG11" i="6"/>
  <c r="AG10" i="6"/>
  <c r="AG9" i="6"/>
  <c r="AG8" i="6"/>
  <c r="AG7" i="6"/>
  <c r="AG6" i="6"/>
  <c r="AG5" i="6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AG45" i="5" s="1"/>
  <c r="AG44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AG41" i="5" s="1"/>
  <c r="AG40" i="5"/>
  <c r="AG39" i="5"/>
  <c r="AG38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AG35" i="5" s="1"/>
  <c r="AG34" i="5"/>
  <c r="AG33" i="5"/>
  <c r="AG32" i="5"/>
  <c r="AG31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AG27" i="5"/>
  <c r="AG26" i="5"/>
  <c r="AG25" i="5"/>
  <c r="AG24" i="5"/>
  <c r="AG23" i="5"/>
  <c r="AG20" i="5"/>
  <c r="AG19" i="5"/>
  <c r="AG18" i="5"/>
  <c r="AG17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AG13" i="5"/>
  <c r="AG12" i="5"/>
  <c r="AG11" i="5"/>
  <c r="AG10" i="5"/>
  <c r="AG9" i="5"/>
  <c r="AG8" i="5"/>
  <c r="AG7" i="5"/>
  <c r="AG6" i="5"/>
  <c r="AG5" i="5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AG45" i="4" s="1"/>
  <c r="B45" i="4"/>
  <c r="AG44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AG40" i="4"/>
  <c r="AG39" i="4"/>
  <c r="AG38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AG35" i="4" s="1"/>
  <c r="B35" i="4"/>
  <c r="AG34" i="4"/>
  <c r="AG33" i="4"/>
  <c r="AG32" i="4"/>
  <c r="AG31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G27" i="4"/>
  <c r="AG26" i="4"/>
  <c r="AG25" i="4"/>
  <c r="AG24" i="4"/>
  <c r="AG23" i="4"/>
  <c r="AG20" i="4"/>
  <c r="AG19" i="4"/>
  <c r="AG18" i="4"/>
  <c r="AG17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G13" i="4"/>
  <c r="AG12" i="4"/>
  <c r="AG11" i="4"/>
  <c r="AG10" i="4"/>
  <c r="AG9" i="4"/>
  <c r="AG8" i="4"/>
  <c r="AG7" i="4"/>
  <c r="AG6" i="4"/>
  <c r="AG5" i="4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G45" i="3" s="1"/>
  <c r="AG44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G41" i="3" s="1"/>
  <c r="AG40" i="3"/>
  <c r="AG39" i="3"/>
  <c r="AG38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G35" i="3" s="1"/>
  <c r="AG34" i="3"/>
  <c r="AG33" i="3"/>
  <c r="AG32" i="3"/>
  <c r="AG31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G27" i="3"/>
  <c r="AG26" i="3"/>
  <c r="AG25" i="3"/>
  <c r="AG24" i="3"/>
  <c r="AG23" i="3"/>
  <c r="AG20" i="3"/>
  <c r="AG19" i="3"/>
  <c r="AG18" i="3"/>
  <c r="AG17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G13" i="3"/>
  <c r="AG12" i="3"/>
  <c r="AG11" i="3"/>
  <c r="AG10" i="3"/>
  <c r="AG9" i="3"/>
  <c r="AG8" i="3"/>
  <c r="AG7" i="3"/>
  <c r="AG6" i="3"/>
  <c r="AG5" i="3"/>
  <c r="P15" i="1" l="1"/>
  <c r="P24" i="1"/>
  <c r="P37" i="1"/>
  <c r="P32" i="1"/>
  <c r="AG28" i="3"/>
  <c r="AG28" i="4"/>
  <c r="AG41" i="4"/>
  <c r="AG14" i="5"/>
  <c r="AG28" i="5"/>
  <c r="AG35" i="6"/>
  <c r="AG41" i="6"/>
  <c r="AG47" i="6" s="1"/>
  <c r="M19" i="1" s="1"/>
  <c r="AG45" i="6"/>
  <c r="AG35" i="7"/>
  <c r="AG47" i="7" s="1"/>
  <c r="M24" i="1" s="1"/>
  <c r="AG45" i="7"/>
  <c r="AG35" i="8"/>
  <c r="AG47" i="8" s="1"/>
  <c r="M28" i="1" s="1"/>
  <c r="AG45" i="8"/>
  <c r="AG28" i="9"/>
  <c r="AG35" i="10"/>
  <c r="AG41" i="10"/>
  <c r="AG47" i="10" s="1"/>
  <c r="M37" i="1" s="1"/>
  <c r="AG45" i="10"/>
  <c r="AG14" i="11"/>
  <c r="AG47" i="11" s="1"/>
  <c r="M41" i="1" s="1"/>
  <c r="N41" i="1" s="1"/>
  <c r="AG28" i="11"/>
  <c r="AG41" i="11"/>
  <c r="AG35" i="12"/>
  <c r="AG47" i="12" s="1"/>
  <c r="M45" i="1" s="1"/>
  <c r="AG45" i="12"/>
  <c r="P41" i="1"/>
  <c r="P28" i="1"/>
  <c r="P19" i="1"/>
  <c r="AG14" i="4"/>
  <c r="AG47" i="4"/>
  <c r="M11" i="1" s="1"/>
  <c r="N11" i="1" s="1"/>
  <c r="AG14" i="3"/>
  <c r="AG47" i="3"/>
  <c r="M6" i="1" s="1"/>
  <c r="N6" i="1" s="1"/>
  <c r="AG14" i="9"/>
  <c r="AG47" i="9" s="1"/>
  <c r="M32" i="1" s="1"/>
  <c r="K47" i="1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B45" i="2"/>
  <c r="AF35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B41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B35" i="2"/>
  <c r="AG35" i="2" s="1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B28" i="2"/>
  <c r="AG20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B14" i="2"/>
  <c r="AG45" i="2"/>
  <c r="AG44" i="2"/>
  <c r="F46" i="1" s="1"/>
  <c r="F47" i="1" s="1"/>
  <c r="AG39" i="2"/>
  <c r="F41" i="1" s="1"/>
  <c r="AG40" i="2"/>
  <c r="F42" i="1" s="1"/>
  <c r="AG41" i="2"/>
  <c r="AG38" i="2"/>
  <c r="F40" i="1" s="1"/>
  <c r="AG32" i="2"/>
  <c r="F34" i="1" s="1"/>
  <c r="AG33" i="2"/>
  <c r="F35" i="1" s="1"/>
  <c r="AG34" i="2"/>
  <c r="F36" i="1" s="1"/>
  <c r="AG31" i="2"/>
  <c r="F33" i="1" s="1"/>
  <c r="AG24" i="2"/>
  <c r="F26" i="1" s="1"/>
  <c r="AG25" i="2"/>
  <c r="F27" i="1" s="1"/>
  <c r="AG26" i="2"/>
  <c r="F28" i="1" s="1"/>
  <c r="AG27" i="2"/>
  <c r="F29" i="1" s="1"/>
  <c r="AG23" i="2"/>
  <c r="F25" i="1" s="1"/>
  <c r="AG18" i="2"/>
  <c r="F20" i="1" s="1"/>
  <c r="AG19" i="2"/>
  <c r="F21" i="1" s="1"/>
  <c r="AG17" i="2"/>
  <c r="F19" i="1" s="1"/>
  <c r="AG6" i="2"/>
  <c r="F7" i="1" s="1"/>
  <c r="AG7" i="2"/>
  <c r="F8" i="1" s="1"/>
  <c r="AG8" i="2"/>
  <c r="F9" i="1" s="1"/>
  <c r="AG9" i="2"/>
  <c r="F10" i="1" s="1"/>
  <c r="AG10" i="2"/>
  <c r="F11" i="1" s="1"/>
  <c r="AG11" i="2"/>
  <c r="F12" i="1" s="1"/>
  <c r="AG12" i="2"/>
  <c r="F13" i="1" s="1"/>
  <c r="AG13" i="2"/>
  <c r="F14" i="1" s="1"/>
  <c r="AG5" i="2"/>
  <c r="F6" i="1" s="1"/>
  <c r="R37" i="1" l="1"/>
  <c r="N37" i="1"/>
  <c r="N28" i="1"/>
  <c r="R28" i="1"/>
  <c r="N19" i="1"/>
  <c r="R19" i="1"/>
  <c r="R41" i="1"/>
  <c r="N45" i="1"/>
  <c r="R45" i="1"/>
  <c r="AG47" i="5"/>
  <c r="M15" i="1" s="1"/>
  <c r="AG28" i="2"/>
  <c r="P47" i="1"/>
  <c r="R11" i="1"/>
  <c r="R6" i="1"/>
  <c r="N24" i="1"/>
  <c r="R24" i="1"/>
  <c r="N32" i="1"/>
  <c r="R32" i="1"/>
  <c r="AG14" i="2"/>
  <c r="F43" i="1"/>
  <c r="F37" i="1"/>
  <c r="F30" i="1"/>
  <c r="F22" i="1"/>
  <c r="B43" i="1"/>
  <c r="B37" i="1"/>
  <c r="B30" i="1"/>
  <c r="B22" i="1"/>
  <c r="B16" i="1"/>
  <c r="B49" i="1" l="1"/>
  <c r="R15" i="1"/>
  <c r="N15" i="1"/>
  <c r="AG47" i="2"/>
  <c r="M3" i="1" s="1"/>
  <c r="F15" i="1"/>
  <c r="F16" i="1" s="1"/>
  <c r="F49" i="1" s="1"/>
  <c r="R3" i="1" l="1"/>
  <c r="R47" i="1" s="1"/>
  <c r="M47" i="1"/>
  <c r="N3" i="1"/>
  <c r="N47" i="1" s="1"/>
</calcChain>
</file>

<file path=xl/comments1.xml><?xml version="1.0" encoding="utf-8"?>
<comments xmlns="http://schemas.openxmlformats.org/spreadsheetml/2006/main">
  <authors>
    <author>pjuvonen</author>
  </authors>
  <commentList>
    <comment ref="L2" authorId="0" shapeId="0">
      <text>
        <r>
          <rPr>
            <b/>
            <sz val="12"/>
            <color indexed="81"/>
            <rFont val="Tahoma"/>
            <family val="2"/>
          </rPr>
          <t>Kirjoita 1, jos sinulla on valvontaluokka (6. - 9. luokat)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0" shapeId="0">
      <text>
        <r>
          <rPr>
            <b/>
            <sz val="12"/>
            <color indexed="81"/>
            <rFont val="Tahoma"/>
            <family val="2"/>
          </rPr>
          <t>Kirjoita tähän 1, mikäli sinulla on ryhmäohjausvastuu.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>
      <text>
        <r>
          <rPr>
            <sz val="14"/>
            <color indexed="81"/>
            <rFont val="Tahoma"/>
            <family val="2"/>
          </rPr>
          <t>Voit halutessasi vaihtaa alaotsikkoja.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8" authorId="0" shapeId="0">
      <text>
        <r>
          <rPr>
            <b/>
            <sz val="14"/>
            <color indexed="81"/>
            <rFont val="Tahoma"/>
            <family val="2"/>
          </rPr>
          <t>Voit halutessasi vaihtaa alaotsikkoja.</t>
        </r>
        <r>
          <rPr>
            <sz val="14"/>
            <color indexed="81"/>
            <rFont val="Tahoma"/>
            <family val="2"/>
          </rPr>
          <t xml:space="preserve">
</t>
        </r>
      </text>
    </comment>
    <comment ref="A24" authorId="0" shapeId="0">
      <text>
        <r>
          <rPr>
            <b/>
            <sz val="14"/>
            <color indexed="81"/>
            <rFont val="Tahoma"/>
            <family val="2"/>
          </rPr>
          <t>Voit halutessasi vaihtaa alaotsikkoja.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2" authorId="0" shapeId="0">
      <text>
        <r>
          <rPr>
            <b/>
            <sz val="14"/>
            <color indexed="81"/>
            <rFont val="Tahoma"/>
            <family val="2"/>
          </rPr>
          <t>Voit halutessasi vaihtaa alaotsikkoja.</t>
        </r>
      </text>
    </comment>
    <comment ref="A39" authorId="0" shapeId="0">
      <text>
        <r>
          <rPr>
            <b/>
            <sz val="14"/>
            <color indexed="81"/>
            <rFont val="Tahoma"/>
            <family val="2"/>
          </rPr>
          <t>Voit halutessasi vaihtaa alaotsikkoja.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<sst xmlns="http://schemas.openxmlformats.org/spreadsheetml/2006/main" count="246" uniqueCount="58">
  <si>
    <t>Kodin ja koulun yt</t>
  </si>
  <si>
    <t>Opetuksen yhteiss.</t>
  </si>
  <si>
    <t>Kokoukset</t>
  </si>
  <si>
    <t>Vanhempainillat</t>
  </si>
  <si>
    <t>Vanhempainvartit</t>
  </si>
  <si>
    <t>Wilma/puhelut/20 min/pvä</t>
  </si>
  <si>
    <t>Yhteensä</t>
  </si>
  <si>
    <t>HOJKS/HOPO-palaverit</t>
  </si>
  <si>
    <t>KAKE-palaverit</t>
  </si>
  <si>
    <t>Yhdessä tehtävä työ</t>
  </si>
  <si>
    <t>Itsenäisesti tehtävä työ</t>
  </si>
  <si>
    <t>Oppimissuunitelmat</t>
  </si>
  <si>
    <t>Leirikoulus, tapahtumat ym.</t>
  </si>
  <si>
    <t>Kunta-yt:t</t>
  </si>
  <si>
    <t>Opettamiseen liittyvä</t>
  </si>
  <si>
    <t>Kaikki yhteensä</t>
  </si>
  <si>
    <t>Kokoukset yms.</t>
  </si>
  <si>
    <t>Kehityskeskustelu</t>
  </si>
  <si>
    <t>LO-tunnit, ei opetusta</t>
  </si>
  <si>
    <t>Viestintä</t>
  </si>
  <si>
    <t>Muu</t>
  </si>
  <si>
    <t>Sisäinen (10 min/pv)</t>
  </si>
  <si>
    <t>Ulkoinen (5 min/pv)</t>
  </si>
  <si>
    <t>Nivelpalaverit</t>
  </si>
  <si>
    <t>SUUNNITELMA</t>
  </si>
  <si>
    <t>TOTEUMA</t>
  </si>
  <si>
    <t>Oppilashuoltopalaverit</t>
  </si>
  <si>
    <t>Tiimit &amp; koulun kehittäminen</t>
  </si>
  <si>
    <t>Tiimit ja koulun kehittäminen</t>
  </si>
  <si>
    <t>Viikot</t>
  </si>
  <si>
    <t>Resurssi</t>
  </si>
  <si>
    <t>Toteuma</t>
  </si>
  <si>
    <t>Erotus</t>
  </si>
  <si>
    <t>ELO</t>
  </si>
  <si>
    <t>SYYS</t>
  </si>
  <si>
    <t>LOKA</t>
  </si>
  <si>
    <t>LOMA</t>
  </si>
  <si>
    <t>MARRAS</t>
  </si>
  <si>
    <t>JOULU</t>
  </si>
  <si>
    <t>TAMMI</t>
  </si>
  <si>
    <t>HELMI</t>
  </si>
  <si>
    <t>MAALIS</t>
  </si>
  <si>
    <t>HUHTI</t>
  </si>
  <si>
    <t>TOUKO</t>
  </si>
  <si>
    <t>KESÄ</t>
  </si>
  <si>
    <t>YHTEENSÄ</t>
  </si>
  <si>
    <t>LO-LISÄ</t>
  </si>
  <si>
    <t>Projektit</t>
  </si>
  <si>
    <t>Arviointikeskustelu</t>
  </si>
  <si>
    <t>Opetusmenetelmien keh.</t>
  </si>
  <si>
    <t>164/126/50-107</t>
  </si>
  <si>
    <t>Lukio</t>
  </si>
  <si>
    <t>Perusop.</t>
  </si>
  <si>
    <t>RO-LISÄ</t>
  </si>
  <si>
    <t>YT-aika/tunteina</t>
  </si>
  <si>
    <t>YT-aika MINUUTTEINA</t>
  </si>
  <si>
    <t>YT-aika/TUNNIT</t>
  </si>
  <si>
    <t>Kaikki yhteensä/TUNTIA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</si>
</sst>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14"/>
      <color indexed="81"/>
      <name val="Tahoma"/>
      <family val="2"/>
    </font>
    <font>
      <sz val="14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2" borderId="0" xfId="0" applyFont="1" applyFill="1"/>
    <xf numFmtId="0" fontId="1" fillId="3" borderId="0" xfId="0" applyFont="1" applyFill="1"/>
    <xf numFmtId="0" fontId="0" fillId="3" borderId="0" xfId="0" applyFill="1"/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2" borderId="1" xfId="0" applyFill="1" applyBorder="1"/>
    <xf numFmtId="0" fontId="0" fillId="5" borderId="1" xfId="0" applyFill="1" applyBorder="1"/>
    <xf numFmtId="0" fontId="0" fillId="5" borderId="0" xfId="0" applyFill="1"/>
    <xf numFmtId="0" fontId="0" fillId="0" borderId="3" xfId="0" applyBorder="1"/>
    <xf numFmtId="0" fontId="0" fillId="3" borderId="2" xfId="0" applyFill="1" applyBorder="1"/>
    <xf numFmtId="0" fontId="0" fillId="6" borderId="1" xfId="0" applyFill="1" applyBorder="1"/>
    <xf numFmtId="0" fontId="4" fillId="5" borderId="0" xfId="0" applyFont="1" applyFill="1"/>
    <xf numFmtId="0" fontId="0" fillId="2" borderId="2" xfId="0" applyFill="1" applyBorder="1"/>
    <xf numFmtId="0" fontId="3" fillId="0" borderId="0" xfId="0" applyFont="1"/>
    <xf numFmtId="0" fontId="0" fillId="0" borderId="6" xfId="0" applyBorder="1"/>
    <xf numFmtId="0" fontId="0" fillId="7" borderId="2" xfId="0" applyFill="1" applyBorder="1"/>
    <xf numFmtId="0" fontId="3" fillId="0" borderId="0" xfId="0" applyFont="1"/>
    <xf numFmtId="0" fontId="4" fillId="0" borderId="0" xfId="0" applyFont="1"/>
    <xf numFmtId="0" fontId="4" fillId="0" borderId="5" xfId="0" applyFont="1" applyBorder="1"/>
    <xf numFmtId="0" fontId="0" fillId="0" borderId="0" xfId="0"/>
    <xf numFmtId="0" fontId="3" fillId="0" borderId="2" xfId="0" applyFont="1" applyBorder="1"/>
    <xf numFmtId="0" fontId="7" fillId="0" borderId="0" xfId="0" applyFont="1"/>
    <xf numFmtId="0" fontId="9" fillId="4" borderId="10" xfId="0" applyFont="1" applyFill="1" applyBorder="1"/>
    <xf numFmtId="0" fontId="0" fillId="4" borderId="11" xfId="0" applyFill="1" applyBorder="1"/>
    <xf numFmtId="0" fontId="9" fillId="4" borderId="11" xfId="0" applyFont="1" applyFill="1" applyBorder="1"/>
    <xf numFmtId="0" fontId="10" fillId="2" borderId="0" xfId="0" applyFont="1" applyFill="1"/>
    <xf numFmtId="0" fontId="7" fillId="2" borderId="0" xfId="0" applyFont="1" applyFill="1"/>
    <xf numFmtId="0" fontId="11" fillId="3" borderId="0" xfId="0" applyFont="1" applyFill="1"/>
    <xf numFmtId="0" fontId="7" fillId="3" borderId="0" xfId="0" applyFont="1" applyFill="1"/>
    <xf numFmtId="0" fontId="11" fillId="0" borderId="0" xfId="0" applyFont="1"/>
    <xf numFmtId="0" fontId="11" fillId="2" borderId="0" xfId="0" applyFont="1" applyFill="1"/>
    <xf numFmtId="0" fontId="7" fillId="2" borderId="1" xfId="0" applyFont="1" applyFill="1" applyBorder="1"/>
    <xf numFmtId="0" fontId="3" fillId="0" borderId="0" xfId="0" applyFont="1"/>
    <xf numFmtId="0" fontId="3" fillId="5" borderId="4" xfId="0" applyFont="1" applyFill="1" applyBorder="1"/>
    <xf numFmtId="0" fontId="3" fillId="6" borderId="4" xfId="0" applyFont="1" applyFill="1" applyBorder="1"/>
    <xf numFmtId="0" fontId="4" fillId="6" borderId="4" xfId="0" applyFont="1" applyFill="1" applyBorder="1"/>
    <xf numFmtId="0" fontId="4" fillId="5" borderId="4" xfId="0" applyFont="1" applyFill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</cellXfs>
  <cellStyles count="1">
    <cellStyle name="Normaali" xfId="0" builtinId="0"/>
  </cellStyles>
  <dxfs count="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2</xdr:row>
      <xdr:rowOff>19050</xdr:rowOff>
    </xdr:from>
    <xdr:to>
      <xdr:col>28</xdr:col>
      <xdr:colOff>342900</xdr:colOff>
      <xdr:row>29</xdr:row>
      <xdr:rowOff>38100</xdr:rowOff>
    </xdr:to>
    <xdr:sp macro="" textlink="">
      <xdr:nvSpPr>
        <xdr:cNvPr id="2" name="Tekstikehys 1"/>
        <xdr:cNvSpPr txBox="1"/>
      </xdr:nvSpPr>
      <xdr:spPr>
        <a:xfrm>
          <a:off x="18459450" y="514350"/>
          <a:ext cx="5753100" cy="9448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i-FI" sz="1600"/>
            <a:t>Täytä tällä välilehdellä vain keltaisia, laatikoituja soluja. Arvioi </a:t>
          </a:r>
          <a:r>
            <a:rPr lang="fi-FI" sz="1600" baseline="0"/>
            <a:t>soluun kuhunkin tehtävään käyttämäsi aika tunteina.</a:t>
          </a:r>
        </a:p>
        <a:p>
          <a:endParaRPr lang="fi-FI" sz="1600" baseline="0"/>
        </a:p>
        <a:p>
          <a:r>
            <a:rPr lang="fi-FI" sz="1600" baseline="0"/>
            <a:t>Laita </a:t>
          </a:r>
          <a:r>
            <a:rPr lang="fi-FI" sz="1600" b="1" baseline="0"/>
            <a:t>LO-LISÄ-</a:t>
          </a:r>
          <a:r>
            <a:rPr lang="fi-FI" sz="1600" baseline="0"/>
            <a:t> tai </a:t>
          </a:r>
          <a:r>
            <a:rPr lang="fi-FI" sz="1600" b="1" baseline="0"/>
            <a:t>RO-LISÄ -</a:t>
          </a:r>
          <a:r>
            <a:rPr lang="fi-FI" sz="1600" baseline="0"/>
            <a:t>soluun 1, mikäli sinulle maksetaan 1 vvt:n korvaus luokanvalvontatehtävästä. Tämä tuo sinulle tunnin lisää resurssia.</a:t>
          </a:r>
        </a:p>
        <a:p>
          <a:endParaRPr lang="fi-FI" sz="1600" baseline="0"/>
        </a:p>
        <a:p>
          <a:r>
            <a:rPr lang="fi-FI" sz="1600" baseline="0"/>
            <a:t>Muilla välilehdillä seurataan toteutunutta ys-aikaa. Merkitse kunkin päivän kohdalle kuhunkin tehtävään kulunut aika minuutteina. Taulukko kokoaa tiedot sekä kuukauden kohdalle että koontisivulle.</a:t>
          </a:r>
        </a:p>
        <a:p>
          <a:endParaRPr lang="fi-FI" sz="1600" baseline="0"/>
        </a:p>
        <a:p>
          <a:r>
            <a:rPr lang="fi-FI" sz="1600"/>
            <a:t>Koontisivun</a:t>
          </a:r>
          <a:r>
            <a:rPr lang="fi-FI" sz="1600" baseline="0"/>
            <a:t> laskuri laskee ys-ajan riittävyyttä sekä kuukausittain että koko vuodelta. Vihreä sarake muuttuu punaiseksi, mikäli kuukauden laskennallinen ys-aika (perusopetuksessa keskimäärin 3,32 tuntia/viikko, lukiossa  korkeintaan keskimäärin 2,81 tuntia/viikko) ylittyy.</a:t>
          </a:r>
        </a:p>
        <a:p>
          <a:endParaRPr lang="fi-FI" sz="1600" baseline="0"/>
        </a:p>
        <a:p>
          <a:r>
            <a:rPr lang="fi-FI" sz="1600" baseline="0"/>
            <a:t>Voit muokata </a:t>
          </a:r>
          <a:r>
            <a:rPr lang="fi-FI" sz="1800" b="1" baseline="0">
              <a:solidFill>
                <a:schemeClr val="accent6">
                  <a:lumMod val="75000"/>
                </a:schemeClr>
              </a:solidFill>
            </a:rPr>
            <a:t>SUUNNITELMA</a:t>
          </a:r>
          <a:r>
            <a:rPr lang="fi-FI" sz="1600" b="1" baseline="0">
              <a:solidFill>
                <a:schemeClr val="accent6">
                  <a:lumMod val="75000"/>
                </a:schemeClr>
              </a:solidFill>
            </a:rPr>
            <a:t>-</a:t>
          </a:r>
          <a:r>
            <a:rPr lang="fi-FI" sz="1600" baseline="0"/>
            <a:t>sarakkeiden otsikoita halutessasi. Muutokset siirtyvät myös </a:t>
          </a:r>
          <a:r>
            <a:rPr lang="fi-FI" sz="1800" b="1" baseline="0">
              <a:solidFill>
                <a:schemeClr val="accent6">
                  <a:lumMod val="75000"/>
                </a:schemeClr>
              </a:solidFill>
            </a:rPr>
            <a:t>TOTEUMA</a:t>
          </a:r>
          <a:r>
            <a:rPr lang="fi-FI" sz="1600" baseline="0"/>
            <a:t>-osioon sekä välilehdille.</a:t>
          </a:r>
        </a:p>
        <a:p>
          <a:endParaRPr lang="fi-FI" sz="1600" baseline="0"/>
        </a:p>
        <a:p>
          <a:endParaRPr lang="fi-FI" sz="1600" baseline="0"/>
        </a:p>
        <a:p>
          <a:endParaRPr lang="fi-FI" sz="1600" baseline="0"/>
        </a:p>
        <a:p>
          <a:r>
            <a:rPr lang="fi-FI" sz="1600" baseline="0"/>
            <a:t>YS-aikaa on vuotuisesti käytössä seuraavasti:</a:t>
          </a:r>
        </a:p>
        <a:p>
          <a:r>
            <a:rPr lang="fi-FI" sz="1600" baseline="0"/>
            <a:t>- perusopetus 126 tuntia</a:t>
          </a:r>
        </a:p>
        <a:p>
          <a:r>
            <a:rPr lang="fi-FI" sz="1600" baseline="0"/>
            <a:t>- lukio 50 - 107 tuntia</a:t>
          </a:r>
        </a:p>
        <a:p>
          <a:endParaRPr lang="fi-FI" sz="1600" baseline="0"/>
        </a:p>
        <a:p>
          <a:r>
            <a:rPr lang="fi-FI" sz="1600" baseline="0"/>
            <a:t>Käytettävissä oleva resurssi määräytyy pääkoulun mukaan.</a:t>
          </a:r>
        </a:p>
        <a:p>
          <a:endParaRPr lang="fi-FI" sz="1600" baseline="0"/>
        </a:p>
        <a:p>
          <a:r>
            <a:rPr lang="fi-FI" sz="1600"/>
            <a:t>Lisäksi</a:t>
          </a:r>
          <a:r>
            <a:rPr lang="fi-FI" sz="1600" baseline="0"/>
            <a:t> luokanohjaus- ja ryhmänohjauskorvaus tuovat tunnin  viikossa lisää resurssia (yht. 38 tuntia lukuvuodessa) YS:n kaltaisiin tehtäviin.</a:t>
          </a:r>
        </a:p>
        <a:p>
          <a:endParaRPr lang="fi-FI" sz="1600" baseline="0"/>
        </a:p>
        <a:p>
          <a:r>
            <a:rPr lang="fi-FI" sz="1600"/>
            <a:t>Tämän</a:t>
          </a:r>
          <a:r>
            <a:rPr lang="fi-FI" sz="1600" baseline="0"/>
            <a:t> lisäksi 12 tuntia lukuvuodessa (kiky-tunnit) käytetään mm. koulujen kehittämiseen ja työhyvinvointiin. Lukuvuonna 2017 -2018 kuusi tuntia käytetään KEOS-tapahatumaan ja kuusi tuntia muuhun koulutyön kehittämiseen koulukohtaisesti.</a:t>
          </a:r>
          <a:endParaRPr lang="fi-FI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9"/>
  <sheetViews>
    <sheetView tabSelected="1" zoomScale="40" zoomScaleNormal="40" workbookViewId="0">
      <selection activeCell="X37" sqref="X37"/>
    </sheetView>
  </sheetViews>
  <sheetFormatPr defaultRowHeight="15" x14ac:dyDescent="0.25"/>
  <cols>
    <col min="1" max="1" width="30.42578125" customWidth="1"/>
    <col min="2" max="4" width="12.7109375" customWidth="1"/>
    <col min="5" max="5" width="29" customWidth="1"/>
    <col min="6" max="6" width="12.7109375" customWidth="1"/>
    <col min="7" max="7" width="12.7109375" style="5" customWidth="1"/>
    <col min="8" max="8" width="12.7109375" customWidth="1"/>
    <col min="9" max="9" width="14" customWidth="1"/>
    <col min="11" max="16" width="12.7109375" customWidth="1"/>
    <col min="17" max="17" width="12.7109375" style="22" customWidth="1"/>
    <col min="18" max="19" width="12.7109375" customWidth="1"/>
  </cols>
  <sheetData>
    <row r="1" spans="1:20" ht="15.75" thickBot="1" x14ac:dyDescent="0.3">
      <c r="K1" s="1" t="s">
        <v>52</v>
      </c>
      <c r="L1" s="22" t="s">
        <v>46</v>
      </c>
      <c r="O1" s="22"/>
      <c r="P1" s="1" t="s">
        <v>51</v>
      </c>
      <c r="Q1" s="22" t="s">
        <v>53</v>
      </c>
      <c r="R1" s="22"/>
    </row>
    <row r="2" spans="1:20" ht="21.75" thickBot="1" x14ac:dyDescent="0.4">
      <c r="B2" s="25" t="s">
        <v>24</v>
      </c>
      <c r="C2" s="26"/>
      <c r="F2" s="25" t="s">
        <v>25</v>
      </c>
      <c r="G2" s="27"/>
      <c r="J2" t="s">
        <v>29</v>
      </c>
      <c r="K2" s="1" t="s">
        <v>30</v>
      </c>
      <c r="L2" s="15"/>
      <c r="M2" t="s">
        <v>31</v>
      </c>
      <c r="N2" t="s">
        <v>32</v>
      </c>
      <c r="O2" s="22"/>
      <c r="P2" s="1" t="s">
        <v>30</v>
      </c>
      <c r="Q2" s="15"/>
      <c r="S2" s="22"/>
      <c r="T2" s="22"/>
    </row>
    <row r="3" spans="1:20" ht="39.950000000000003" customHeight="1" x14ac:dyDescent="0.4">
      <c r="A3" s="32" t="s">
        <v>54</v>
      </c>
      <c r="B3" s="20" t="s">
        <v>50</v>
      </c>
      <c r="C3" s="21"/>
      <c r="E3" s="32" t="s">
        <v>56</v>
      </c>
      <c r="F3" s="20" t="s">
        <v>50</v>
      </c>
      <c r="G3" s="21"/>
      <c r="I3" s="36" t="s">
        <v>33</v>
      </c>
      <c r="J3" s="9">
        <v>32</v>
      </c>
      <c r="K3" s="40">
        <f>IF(L2=1,13.5,10.5)</f>
        <v>10.5</v>
      </c>
      <c r="L3" s="16"/>
      <c r="M3" s="35">
        <f>Elokuu!AG47</f>
        <v>0</v>
      </c>
      <c r="N3" s="41">
        <f>K3-M3</f>
        <v>10.5</v>
      </c>
      <c r="P3" s="35">
        <f>(107/126)*K3+SUM(Q3:Q5)</f>
        <v>8.9166666666666661</v>
      </c>
      <c r="Q3" s="22">
        <f>IF(Q2=1,1,0)</f>
        <v>0</v>
      </c>
      <c r="R3" s="41">
        <f>P3-M3</f>
        <v>8.9166666666666661</v>
      </c>
    </row>
    <row r="4" spans="1:20" ht="26.25" x14ac:dyDescent="0.4">
      <c r="A4" s="24" t="s">
        <v>6</v>
      </c>
      <c r="B4" s="24"/>
      <c r="C4" s="24"/>
      <c r="D4" s="24"/>
      <c r="E4" s="24" t="s">
        <v>6</v>
      </c>
      <c r="F4" s="24"/>
      <c r="G4" s="24"/>
      <c r="I4" s="36"/>
      <c r="J4" s="9">
        <v>33</v>
      </c>
      <c r="K4" s="40"/>
      <c r="L4" s="16"/>
      <c r="M4" s="35"/>
      <c r="N4" s="42"/>
      <c r="P4" s="35"/>
      <c r="Q4" s="22">
        <f t="shared" ref="Q4:Q45" si="0">IF(Q3=1,1,0)</f>
        <v>0</v>
      </c>
      <c r="R4" s="42"/>
    </row>
    <row r="5" spans="1:20" ht="27" thickBot="1" x14ac:dyDescent="0.45">
      <c r="A5" s="28" t="s">
        <v>0</v>
      </c>
      <c r="B5" s="29"/>
      <c r="C5" s="24"/>
      <c r="D5" s="24"/>
      <c r="E5" s="28" t="s">
        <v>0</v>
      </c>
      <c r="F5" s="29"/>
      <c r="G5" s="29"/>
      <c r="I5" s="36"/>
      <c r="J5" s="9">
        <v>34</v>
      </c>
      <c r="K5" s="40"/>
      <c r="L5" s="16"/>
      <c r="M5" s="35"/>
      <c r="N5" s="43"/>
      <c r="P5" s="35"/>
      <c r="Q5" s="22">
        <f t="shared" si="0"/>
        <v>0</v>
      </c>
      <c r="R5" s="43"/>
    </row>
    <row r="6" spans="1:20" ht="26.25" x14ac:dyDescent="0.4">
      <c r="A6" s="24" t="s">
        <v>3</v>
      </c>
      <c r="B6" s="34"/>
      <c r="C6" s="24"/>
      <c r="D6" s="24"/>
      <c r="E6" s="24" t="str">
        <f>A6</f>
        <v>Vanhempainillat</v>
      </c>
      <c r="F6" s="24">
        <f>Elokuu!AG5+Syyskuu!AG5+Lokakuu!AG5+Marraskuu!AG5+Joulukuu!AG5+Tammikuu!AG5+Helmikuu!AG5+Maaliskuu!AG5+Huhtikuu!AG5+Toukokuu!AG5+Kesäkuu!AG5</f>
        <v>0</v>
      </c>
      <c r="G6" s="24"/>
      <c r="I6" s="37" t="s">
        <v>34</v>
      </c>
      <c r="J6" s="13">
        <v>35</v>
      </c>
      <c r="K6" s="40">
        <f>IF(L2=1,20.5,15.5)</f>
        <v>15.5</v>
      </c>
      <c r="L6" s="16"/>
      <c r="M6" s="35">
        <f>Syyskuu!AG47</f>
        <v>0</v>
      </c>
      <c r="N6" s="41">
        <f>K6-M6</f>
        <v>15.5</v>
      </c>
      <c r="P6" s="35">
        <f>(107/126)*K6+SUM(Q6:Q10)</f>
        <v>13.162698412698413</v>
      </c>
      <c r="Q6" s="22">
        <f t="shared" si="0"/>
        <v>0</v>
      </c>
      <c r="R6" s="41">
        <f>P6-M6</f>
        <v>13.162698412698413</v>
      </c>
    </row>
    <row r="7" spans="1:20" ht="26.25" x14ac:dyDescent="0.4">
      <c r="A7" s="24" t="s">
        <v>4</v>
      </c>
      <c r="B7" s="34"/>
      <c r="C7" s="24"/>
      <c r="D7" s="24"/>
      <c r="E7" s="24" t="str">
        <f t="shared" ref="E7:E15" si="1">A7</f>
        <v>Vanhempainvartit</v>
      </c>
      <c r="F7" s="24">
        <f>Elokuu!AG6+Syyskuu!AG6+Lokakuu!AG6+Marraskuu!AG6+Joulukuu!AG6+Tammikuu!AG6+Helmikuu!AG6+Maaliskuu!AG6+Huhtikuu!AG6+Toukokuu!AG6+Kesäkuu!AG6</f>
        <v>0</v>
      </c>
      <c r="G7" s="24"/>
      <c r="I7" s="37"/>
      <c r="J7" s="13">
        <v>36</v>
      </c>
      <c r="K7" s="40"/>
      <c r="L7" s="16"/>
      <c r="M7" s="35"/>
      <c r="N7" s="42"/>
      <c r="P7" s="35"/>
      <c r="Q7" s="22">
        <f t="shared" si="0"/>
        <v>0</v>
      </c>
      <c r="R7" s="42"/>
    </row>
    <row r="8" spans="1:20" ht="26.25" x14ac:dyDescent="0.4">
      <c r="A8" s="24" t="s">
        <v>5</v>
      </c>
      <c r="B8" s="34"/>
      <c r="C8" s="24"/>
      <c r="D8" s="24"/>
      <c r="E8" s="24" t="str">
        <f t="shared" si="1"/>
        <v>Wilma/puhelut/20 min/pvä</v>
      </c>
      <c r="F8" s="24">
        <f>Elokuu!AG7+Syyskuu!AG7+Lokakuu!AG7+Marraskuu!AG7+Joulukuu!AG7+Tammikuu!AG7+Helmikuu!AG7+Maaliskuu!AG7+Huhtikuu!AG7+Toukokuu!AG7+Kesäkuu!AG7</f>
        <v>0</v>
      </c>
      <c r="G8" s="24"/>
      <c r="I8" s="37"/>
      <c r="J8" s="13">
        <v>37</v>
      </c>
      <c r="K8" s="40"/>
      <c r="L8" s="16"/>
      <c r="M8" s="35"/>
      <c r="N8" s="42"/>
      <c r="P8" s="35"/>
      <c r="Q8" s="22">
        <f t="shared" si="0"/>
        <v>0</v>
      </c>
      <c r="R8" s="42"/>
    </row>
    <row r="9" spans="1:20" ht="26.25" x14ac:dyDescent="0.4">
      <c r="A9" s="24" t="s">
        <v>18</v>
      </c>
      <c r="B9" s="34"/>
      <c r="C9" s="24"/>
      <c r="D9" s="24"/>
      <c r="E9" s="24" t="str">
        <f t="shared" si="1"/>
        <v>LO-tunnit, ei opetusta</v>
      </c>
      <c r="F9" s="24">
        <f>Elokuu!AG8+Syyskuu!AG8+Lokakuu!AG8+Marraskuu!AG8+Joulukuu!AG8+Tammikuu!AG8+Helmikuu!AG8+Maaliskuu!AG8+Huhtikuu!AG8+Toukokuu!AG8+Kesäkuu!AG8</f>
        <v>0</v>
      </c>
      <c r="G9" s="24"/>
      <c r="I9" s="37"/>
      <c r="J9" s="13">
        <v>38</v>
      </c>
      <c r="K9" s="40"/>
      <c r="L9" s="16"/>
      <c r="M9" s="35"/>
      <c r="N9" s="42"/>
      <c r="P9" s="35"/>
      <c r="Q9" s="22">
        <f t="shared" si="0"/>
        <v>0</v>
      </c>
      <c r="R9" s="42"/>
    </row>
    <row r="10" spans="1:20" ht="27" thickBot="1" x14ac:dyDescent="0.45">
      <c r="A10" s="24" t="s">
        <v>7</v>
      </c>
      <c r="B10" s="34"/>
      <c r="C10" s="24"/>
      <c r="D10" s="24"/>
      <c r="E10" s="24" t="str">
        <f t="shared" si="1"/>
        <v>HOJKS/HOPO-palaverit</v>
      </c>
      <c r="F10" s="24">
        <f>Elokuu!AG9+Syyskuu!AG9+Lokakuu!AG9+Marraskuu!AG9+Joulukuu!AG9+Tammikuu!AG9+Helmikuu!AG9+Maaliskuu!AG9+Huhtikuu!AG9+Toukokuu!AG9+Kesäkuu!AG9</f>
        <v>0</v>
      </c>
      <c r="G10" s="24"/>
      <c r="I10" s="37"/>
      <c r="J10" s="13">
        <v>39</v>
      </c>
      <c r="K10" s="40"/>
      <c r="L10" s="16"/>
      <c r="M10" s="35"/>
      <c r="N10" s="43"/>
      <c r="P10" s="35"/>
      <c r="Q10" s="22">
        <f t="shared" si="0"/>
        <v>0</v>
      </c>
      <c r="R10" s="43"/>
    </row>
    <row r="11" spans="1:20" ht="26.25" x14ac:dyDescent="0.4">
      <c r="A11" s="24" t="s">
        <v>8</v>
      </c>
      <c r="B11" s="34"/>
      <c r="C11" s="24"/>
      <c r="D11" s="24"/>
      <c r="E11" s="24" t="str">
        <f t="shared" si="1"/>
        <v>KAKE-palaverit</v>
      </c>
      <c r="F11" s="24">
        <f>Elokuu!AG10+Syyskuu!AG10+Lokakuu!AG10+Marraskuu!AG10+Joulukuu!AG10+Tammikuu!AG10+Helmikuu!AG10+Maaliskuu!AG10+Huhtikuu!AG10+Toukokuu!AG10+Kesäkuu!AG10</f>
        <v>0</v>
      </c>
      <c r="G11" s="24"/>
      <c r="I11" s="36" t="s">
        <v>35</v>
      </c>
      <c r="J11" s="9">
        <v>40</v>
      </c>
      <c r="K11" s="35">
        <f>IF(L2=1,13.5,10.5)</f>
        <v>10.5</v>
      </c>
      <c r="L11" s="16"/>
      <c r="M11" s="35">
        <f>Lokakuu!AG47</f>
        <v>0</v>
      </c>
      <c r="N11" s="41">
        <f>K11-M11</f>
        <v>10.5</v>
      </c>
      <c r="P11" s="35">
        <f>(107/126)*K11+SUM(Q11:Q14)</f>
        <v>8.9166666666666661</v>
      </c>
      <c r="Q11" s="22">
        <f t="shared" si="0"/>
        <v>0</v>
      </c>
      <c r="R11" s="41">
        <f>P11-M11</f>
        <v>8.9166666666666661</v>
      </c>
    </row>
    <row r="12" spans="1:20" ht="26.25" x14ac:dyDescent="0.4">
      <c r="A12" s="24" t="s">
        <v>12</v>
      </c>
      <c r="B12" s="34"/>
      <c r="C12" s="24"/>
      <c r="D12" s="24"/>
      <c r="E12" s="24" t="str">
        <f t="shared" si="1"/>
        <v>Leirikoulus, tapahtumat ym.</v>
      </c>
      <c r="F12" s="24">
        <f>Elokuu!AG11+Syyskuu!AG11+Lokakuu!AG11+Marraskuu!AG11+Joulukuu!AG11+Tammikuu!AG11+Helmikuu!AG11+Maaliskuu!AG11+Huhtikuu!AG11+Toukokuu!AG11+Kesäkuu!AG11</f>
        <v>0</v>
      </c>
      <c r="G12" s="24"/>
      <c r="I12" s="36"/>
      <c r="J12" s="9">
        <v>41</v>
      </c>
      <c r="K12" s="35"/>
      <c r="L12" s="16"/>
      <c r="M12" s="35"/>
      <c r="N12" s="42"/>
      <c r="P12" s="35"/>
      <c r="Q12" s="22">
        <f t="shared" si="0"/>
        <v>0</v>
      </c>
      <c r="R12" s="42"/>
    </row>
    <row r="13" spans="1:20" ht="26.25" x14ac:dyDescent="0.4">
      <c r="A13" s="24" t="s">
        <v>48</v>
      </c>
      <c r="B13" s="34"/>
      <c r="C13" s="24"/>
      <c r="D13" s="24"/>
      <c r="E13" s="24" t="str">
        <f t="shared" si="1"/>
        <v>Arviointikeskustelu</v>
      </c>
      <c r="F13" s="24">
        <f>Elokuu!AG12+Syyskuu!AG12+Lokakuu!AG12+Marraskuu!AG12+Joulukuu!AG12+Tammikuu!AG12+Helmikuu!AG12+Maaliskuu!AG12+Huhtikuu!AG12+Toukokuu!AG12+Kesäkuu!AG12</f>
        <v>0</v>
      </c>
      <c r="G13" s="24"/>
      <c r="I13" s="36"/>
      <c r="J13" t="s">
        <v>36</v>
      </c>
      <c r="K13" s="35"/>
      <c r="L13" s="16"/>
      <c r="M13" s="35"/>
      <c r="N13" s="42"/>
      <c r="P13" s="35"/>
      <c r="R13" s="42"/>
    </row>
    <row r="14" spans="1:20" ht="27" thickBot="1" x14ac:dyDescent="0.45">
      <c r="A14" s="24"/>
      <c r="B14" s="34"/>
      <c r="C14" s="24"/>
      <c r="D14" s="24"/>
      <c r="E14" s="24">
        <f t="shared" si="1"/>
        <v>0</v>
      </c>
      <c r="F14" s="24">
        <f>Elokuu!AG13+Syyskuu!AG13+Lokakuu!AG13+Marraskuu!AG13+Joulukuu!AG13+Tammikuu!AG13+Helmikuu!AG13+Maaliskuu!AG13+Huhtikuu!AG13+Toukokuu!AG13+Kesäkuu!AG13</f>
        <v>0</v>
      </c>
      <c r="G14" s="24"/>
      <c r="I14" s="36"/>
      <c r="J14" s="9">
        <v>43</v>
      </c>
      <c r="K14" s="35"/>
      <c r="L14" s="16"/>
      <c r="M14" s="35"/>
      <c r="N14" s="43"/>
      <c r="P14" s="35"/>
      <c r="Q14" s="22">
        <f>IF(Q2=1,1,0)</f>
        <v>0</v>
      </c>
      <c r="R14" s="43"/>
    </row>
    <row r="15" spans="1:20" ht="26.25" x14ac:dyDescent="0.4">
      <c r="A15" s="24"/>
      <c r="B15" s="34"/>
      <c r="C15" s="24"/>
      <c r="D15" s="24"/>
      <c r="E15" s="24">
        <f t="shared" si="1"/>
        <v>0</v>
      </c>
      <c r="F15" s="24">
        <f>Elokuu!AG14+Syyskuu!AG14+Lokakuu!AG14+Marraskuu!AG14+Joulukuu!AG14+Tammikuu!AG14+Helmikuu!AG14+Maaliskuu!AG14+Huhtikuu!AG14+Toukokuu!AG14+Kesäkuu!AG14</f>
        <v>0</v>
      </c>
      <c r="G15" s="24"/>
      <c r="I15" s="38" t="s">
        <v>37</v>
      </c>
      <c r="J15" s="13">
        <v>44</v>
      </c>
      <c r="K15" s="40">
        <f>IF(L2=1,16,12)</f>
        <v>12</v>
      </c>
      <c r="L15" s="16"/>
      <c r="M15" s="35">
        <f>Marraskuu!AG47</f>
        <v>0</v>
      </c>
      <c r="N15" s="41">
        <f>K15-M15</f>
        <v>12</v>
      </c>
      <c r="P15" s="35">
        <f>(107/126)*K15+SUM(Q15:Q18)</f>
        <v>10.19047619047619</v>
      </c>
      <c r="Q15" s="22">
        <f t="shared" si="0"/>
        <v>0</v>
      </c>
      <c r="R15" s="41">
        <f>P15-M15</f>
        <v>10.19047619047619</v>
      </c>
    </row>
    <row r="16" spans="1:20" ht="26.25" x14ac:dyDescent="0.4">
      <c r="A16" s="30" t="s">
        <v>6</v>
      </c>
      <c r="B16" s="31">
        <f>SUM(B6:B15)</f>
        <v>0</v>
      </c>
      <c r="C16" s="24"/>
      <c r="D16" s="24"/>
      <c r="E16" s="30" t="s">
        <v>6</v>
      </c>
      <c r="F16" s="31">
        <f>SUM(F6:F15)</f>
        <v>0</v>
      </c>
      <c r="G16" s="31"/>
      <c r="I16" s="38"/>
      <c r="J16" s="13">
        <v>45</v>
      </c>
      <c r="K16" s="40"/>
      <c r="L16" s="16"/>
      <c r="M16" s="35"/>
      <c r="N16" s="42"/>
      <c r="P16" s="35"/>
      <c r="Q16" s="22">
        <f t="shared" si="0"/>
        <v>0</v>
      </c>
      <c r="R16" s="42"/>
    </row>
    <row r="17" spans="1:18" ht="26.25" x14ac:dyDescent="0.4">
      <c r="A17" s="32"/>
      <c r="B17" s="24"/>
      <c r="C17" s="24"/>
      <c r="D17" s="24"/>
      <c r="E17" s="32"/>
      <c r="F17" s="24"/>
      <c r="G17" s="24"/>
      <c r="I17" s="38"/>
      <c r="J17" s="13">
        <v>46</v>
      </c>
      <c r="K17" s="40"/>
      <c r="L17" s="16"/>
      <c r="M17" s="35"/>
      <c r="N17" s="42"/>
      <c r="P17" s="35"/>
      <c r="Q17" s="22">
        <f t="shared" si="0"/>
        <v>0</v>
      </c>
      <c r="R17" s="42"/>
    </row>
    <row r="18" spans="1:18" ht="27" thickBot="1" x14ac:dyDescent="0.45">
      <c r="A18" s="28" t="s">
        <v>28</v>
      </c>
      <c r="B18" s="29"/>
      <c r="C18" s="24"/>
      <c r="D18" s="24"/>
      <c r="E18" s="28" t="s">
        <v>28</v>
      </c>
      <c r="F18" s="29"/>
      <c r="G18" s="29"/>
      <c r="I18" s="38"/>
      <c r="J18" s="13">
        <v>47</v>
      </c>
      <c r="K18" s="40"/>
      <c r="L18" s="16"/>
      <c r="M18" s="35"/>
      <c r="N18" s="43"/>
      <c r="P18" s="35"/>
      <c r="Q18" s="22">
        <f t="shared" si="0"/>
        <v>0</v>
      </c>
      <c r="R18" s="43"/>
    </row>
    <row r="19" spans="1:18" ht="26.25" x14ac:dyDescent="0.4">
      <c r="A19" s="24" t="s">
        <v>9</v>
      </c>
      <c r="B19" s="34"/>
      <c r="C19" s="24"/>
      <c r="D19" s="24"/>
      <c r="E19" s="24" t="str">
        <f>A19</f>
        <v>Yhdessä tehtävä työ</v>
      </c>
      <c r="F19" s="24">
        <f>Elokuu!AG17+Syyskuu!AG17+Lokakuu!AG17+Marraskuu!AG17+Joulukuu!AG17+Tammikuu!AG17+Helmikuu!AG17+Maaliskuu!AG17+Huhtikuu!AG17+Toukokuu!AG17+Kesäkuu!AG17</f>
        <v>0</v>
      </c>
      <c r="G19" s="24"/>
      <c r="I19" s="39" t="s">
        <v>38</v>
      </c>
      <c r="J19" s="9">
        <v>48</v>
      </c>
      <c r="K19" s="35">
        <f>IF(L2=1,13.5,10.5)</f>
        <v>10.5</v>
      </c>
      <c r="L19" s="16"/>
      <c r="M19" s="35">
        <f>Joulukuu!AG47</f>
        <v>0</v>
      </c>
      <c r="N19" s="41">
        <f>K19-M19</f>
        <v>10.5</v>
      </c>
      <c r="P19" s="35">
        <f>(107/126)*K19+SUM(Q19:Q23)</f>
        <v>8.9166666666666661</v>
      </c>
      <c r="Q19" s="22">
        <f t="shared" si="0"/>
        <v>0</v>
      </c>
      <c r="R19" s="41">
        <f>P19-M19</f>
        <v>8.9166666666666661</v>
      </c>
    </row>
    <row r="20" spans="1:18" ht="26.25" x14ac:dyDescent="0.4">
      <c r="A20" s="24" t="s">
        <v>10</v>
      </c>
      <c r="B20" s="34"/>
      <c r="C20" s="24"/>
      <c r="D20" s="24"/>
      <c r="E20" s="24" t="str">
        <f t="shared" ref="E20:E21" si="2">A20</f>
        <v>Itsenäisesti tehtävä työ</v>
      </c>
      <c r="F20" s="24">
        <f>Elokuu!AG18+Syyskuu!AG18+Lokakuu!AG18+Marraskuu!AG18+Joulukuu!AG18+Tammikuu!AG18+Helmikuu!AG18+Maaliskuu!AG18+Huhtikuu!AG18+Toukokuu!AG18+Kesäkuu!AG18</f>
        <v>0</v>
      </c>
      <c r="G20" s="24"/>
      <c r="I20" s="39"/>
      <c r="J20" s="9">
        <v>49</v>
      </c>
      <c r="K20" s="35"/>
      <c r="L20" s="16"/>
      <c r="M20" s="35"/>
      <c r="N20" s="42"/>
      <c r="P20" s="35"/>
      <c r="Q20" s="22">
        <f t="shared" si="0"/>
        <v>0</v>
      </c>
      <c r="R20" s="42"/>
    </row>
    <row r="21" spans="1:18" ht="26.25" x14ac:dyDescent="0.4">
      <c r="A21" s="24" t="s">
        <v>47</v>
      </c>
      <c r="B21" s="34"/>
      <c r="C21" s="24"/>
      <c r="D21" s="24"/>
      <c r="E21" s="24" t="str">
        <f t="shared" si="2"/>
        <v>Projektit</v>
      </c>
      <c r="F21" s="24">
        <f>Elokuu!AG19+Syyskuu!AG19+Lokakuu!AG19+Marraskuu!AG19+Joulukuu!AG19+Tammikuu!AG19+Helmikuu!AG19+Maaliskuu!AG19+Huhtikuu!AG19+Toukokuu!AG19+Kesäkuu!AG19</f>
        <v>0</v>
      </c>
      <c r="G21" s="24"/>
      <c r="I21" s="39"/>
      <c r="J21" s="9">
        <v>50</v>
      </c>
      <c r="K21" s="35"/>
      <c r="L21" s="16"/>
      <c r="M21" s="35"/>
      <c r="N21" s="42"/>
      <c r="P21" s="35"/>
      <c r="Q21" s="22">
        <f t="shared" si="0"/>
        <v>0</v>
      </c>
      <c r="R21" s="42"/>
    </row>
    <row r="22" spans="1:18" ht="26.25" x14ac:dyDescent="0.4">
      <c r="A22" s="30" t="s">
        <v>6</v>
      </c>
      <c r="B22" s="31">
        <f>SUM(B19:B21)</f>
        <v>0</v>
      </c>
      <c r="C22" s="24"/>
      <c r="D22" s="24"/>
      <c r="E22" s="30" t="s">
        <v>6</v>
      </c>
      <c r="F22" s="31">
        <f>SUM(F19:F21)</f>
        <v>0</v>
      </c>
      <c r="G22" s="31"/>
      <c r="I22" s="39"/>
      <c r="J22" t="s">
        <v>36</v>
      </c>
      <c r="K22" s="35"/>
      <c r="L22" s="16"/>
      <c r="M22" s="35"/>
      <c r="N22" s="42"/>
      <c r="P22" s="35"/>
      <c r="R22" s="42"/>
    </row>
    <row r="23" spans="1:18" ht="27" thickBot="1" x14ac:dyDescent="0.45">
      <c r="A23" s="32"/>
      <c r="B23" s="24"/>
      <c r="C23" s="24"/>
      <c r="D23" s="24"/>
      <c r="E23" s="32"/>
      <c r="F23" s="24"/>
      <c r="G23" s="24"/>
      <c r="I23" s="39"/>
      <c r="J23" t="s">
        <v>36</v>
      </c>
      <c r="K23" s="35"/>
      <c r="L23" s="16"/>
      <c r="M23" s="35"/>
      <c r="N23" s="43"/>
      <c r="P23" s="35"/>
      <c r="R23" s="43"/>
    </row>
    <row r="24" spans="1:18" ht="26.25" x14ac:dyDescent="0.4">
      <c r="A24" s="33" t="s">
        <v>14</v>
      </c>
      <c r="B24" s="29"/>
      <c r="C24" s="24"/>
      <c r="D24" s="24"/>
      <c r="E24" s="33" t="s">
        <v>14</v>
      </c>
      <c r="F24" s="29"/>
      <c r="G24" s="29"/>
      <c r="I24" s="38" t="s">
        <v>39</v>
      </c>
      <c r="J24" t="s">
        <v>36</v>
      </c>
      <c r="K24" s="35">
        <f>IF(L2=1,13.5,10.5)</f>
        <v>10.5</v>
      </c>
      <c r="L24" s="16"/>
      <c r="M24" s="35">
        <f>Tammikuu!AG47</f>
        <v>0</v>
      </c>
      <c r="N24" s="41">
        <f>K24-M24</f>
        <v>10.5</v>
      </c>
      <c r="P24" s="35">
        <f>(107/126)*K24+SUM(Q24:Q27)</f>
        <v>8.9166666666666661</v>
      </c>
      <c r="R24" s="41">
        <f>P24-M24</f>
        <v>8.9166666666666661</v>
      </c>
    </row>
    <row r="25" spans="1:18" ht="26.25" x14ac:dyDescent="0.4">
      <c r="A25" s="24" t="s">
        <v>1</v>
      </c>
      <c r="B25" s="34"/>
      <c r="C25" s="24"/>
      <c r="D25" s="24"/>
      <c r="E25" s="24" t="str">
        <f>A25</f>
        <v>Opetuksen yhteiss.</v>
      </c>
      <c r="F25" s="24">
        <f>Elokuu!AG23+Syyskuu!AG23+Lokakuu!AG23+Marraskuu!AG23+Joulukuu!AG23+Tammikuu!AG23+Helmikuu!AG23+Maaliskuu!AG23+Huhtikuu!AG23+Toukokuu!AG23+Kesäkuu!AG23</f>
        <v>0</v>
      </c>
      <c r="G25" s="24"/>
      <c r="I25" s="38"/>
      <c r="J25" s="13">
        <v>2</v>
      </c>
      <c r="K25" s="35"/>
      <c r="L25" s="16"/>
      <c r="M25" s="35"/>
      <c r="N25" s="42"/>
      <c r="P25" s="35"/>
      <c r="Q25" s="22">
        <f>IF(Q2=1,1,0)</f>
        <v>0</v>
      </c>
      <c r="R25" s="42"/>
    </row>
    <row r="26" spans="1:18" ht="26.25" x14ac:dyDescent="0.4">
      <c r="A26" s="24" t="s">
        <v>11</v>
      </c>
      <c r="B26" s="34"/>
      <c r="C26" s="24"/>
      <c r="D26" s="24"/>
      <c r="E26" s="24" t="str">
        <f t="shared" ref="E26:E29" si="3">A26</f>
        <v>Oppimissuunitelmat</v>
      </c>
      <c r="F26" s="24">
        <f>Elokuu!AG24+Syyskuu!AG24+Lokakuu!AG24+Marraskuu!AG24+Joulukuu!AG24+Tammikuu!AG24+Helmikuu!AG24+Maaliskuu!AG24+Huhtikuu!AG24+Toukokuu!AG24+Kesäkuu!AG24</f>
        <v>0</v>
      </c>
      <c r="G26" s="24"/>
      <c r="I26" s="38"/>
      <c r="J26" s="13">
        <v>3</v>
      </c>
      <c r="K26" s="35"/>
      <c r="L26" s="16"/>
      <c r="M26" s="35"/>
      <c r="N26" s="42"/>
      <c r="P26" s="35"/>
      <c r="Q26" s="22">
        <f t="shared" si="0"/>
        <v>0</v>
      </c>
      <c r="R26" s="42"/>
    </row>
    <row r="27" spans="1:18" ht="27" thickBot="1" x14ac:dyDescent="0.45">
      <c r="A27" s="24" t="s">
        <v>23</v>
      </c>
      <c r="B27" s="34"/>
      <c r="C27" s="24"/>
      <c r="D27" s="24"/>
      <c r="E27" s="24" t="str">
        <f t="shared" si="3"/>
        <v>Nivelpalaverit</v>
      </c>
      <c r="F27" s="24">
        <f>Elokuu!AG25+Syyskuu!AG25+Lokakuu!AG25+Marraskuu!AG25+Joulukuu!AG25+Tammikuu!AG25+Helmikuu!AG25+Maaliskuu!AG25+Huhtikuu!AG25+Toukokuu!AG25+Kesäkuu!AG25</f>
        <v>0</v>
      </c>
      <c r="G27" s="24"/>
      <c r="I27" s="38"/>
      <c r="J27" s="13">
        <v>4</v>
      </c>
      <c r="K27" s="35"/>
      <c r="L27" s="16"/>
      <c r="M27" s="35"/>
      <c r="N27" s="43"/>
      <c r="P27" s="35"/>
      <c r="Q27" s="22">
        <f t="shared" si="0"/>
        <v>0</v>
      </c>
      <c r="R27" s="43"/>
    </row>
    <row r="28" spans="1:18" ht="26.25" x14ac:dyDescent="0.4">
      <c r="A28" s="24" t="s">
        <v>26</v>
      </c>
      <c r="B28" s="34"/>
      <c r="C28" s="24"/>
      <c r="D28" s="24"/>
      <c r="E28" s="24" t="str">
        <f t="shared" si="3"/>
        <v>Oppilashuoltopalaverit</v>
      </c>
      <c r="F28" s="24">
        <f>Elokuu!AG26+Syyskuu!AG26+Lokakuu!AG26+Marraskuu!AG26+Joulukuu!AG26+Tammikuu!AG26+Helmikuu!AG26+Maaliskuu!AG26+Huhtikuu!AG26+Toukokuu!AG26+Kesäkuu!AG26</f>
        <v>0</v>
      </c>
      <c r="G28" s="24"/>
      <c r="I28" s="39" t="s">
        <v>40</v>
      </c>
      <c r="J28" s="9">
        <v>5</v>
      </c>
      <c r="K28" s="40">
        <f>IF(L2=1,16,12)</f>
        <v>12</v>
      </c>
      <c r="L28" s="16"/>
      <c r="M28" s="35">
        <f>Helmikuu!AG47</f>
        <v>0</v>
      </c>
      <c r="N28" s="41">
        <f>K28-M28</f>
        <v>12</v>
      </c>
      <c r="P28" s="35">
        <f>(107/126)*K28+SUM(Q28:Q31)</f>
        <v>10.19047619047619</v>
      </c>
      <c r="Q28" s="22">
        <f t="shared" si="0"/>
        <v>0</v>
      </c>
      <c r="R28" s="41">
        <f>P28-M28</f>
        <v>10.19047619047619</v>
      </c>
    </row>
    <row r="29" spans="1:18" ht="26.25" x14ac:dyDescent="0.4">
      <c r="A29" s="24" t="s">
        <v>49</v>
      </c>
      <c r="B29" s="34"/>
      <c r="C29" s="24"/>
      <c r="D29" s="24"/>
      <c r="E29" s="24" t="str">
        <f t="shared" si="3"/>
        <v>Opetusmenetelmien keh.</v>
      </c>
      <c r="F29" s="24">
        <f>Elokuu!AG27+Syyskuu!AG27+Lokakuu!AG27+Marraskuu!AG27+Joulukuu!AG27+Tammikuu!AG27+Helmikuu!AG27+Maaliskuu!AG27+Huhtikuu!AG27+Toukokuu!AG27+Kesäkuu!AG27</f>
        <v>0</v>
      </c>
      <c r="G29" s="24"/>
      <c r="I29" s="39"/>
      <c r="J29" s="9">
        <v>6</v>
      </c>
      <c r="K29" s="40"/>
      <c r="L29" s="16"/>
      <c r="M29" s="35"/>
      <c r="N29" s="42"/>
      <c r="P29" s="35"/>
      <c r="Q29" s="22">
        <f t="shared" si="0"/>
        <v>0</v>
      </c>
      <c r="R29" s="42"/>
    </row>
    <row r="30" spans="1:18" ht="26.25" x14ac:dyDescent="0.4">
      <c r="A30" s="30" t="s">
        <v>6</v>
      </c>
      <c r="B30" s="31">
        <f>SUM(B25:B29)</f>
        <v>0</v>
      </c>
      <c r="C30" s="24"/>
      <c r="D30" s="24"/>
      <c r="E30" s="30" t="s">
        <v>6</v>
      </c>
      <c r="F30" s="31">
        <f>SUM(F25:F29)</f>
        <v>0</v>
      </c>
      <c r="G30" s="31"/>
      <c r="I30" s="39"/>
      <c r="J30" s="9">
        <v>7</v>
      </c>
      <c r="K30" s="40"/>
      <c r="L30" s="16"/>
      <c r="M30" s="35"/>
      <c r="N30" s="42"/>
      <c r="P30" s="35"/>
      <c r="Q30" s="22">
        <f t="shared" si="0"/>
        <v>0</v>
      </c>
      <c r="R30" s="42"/>
    </row>
    <row r="31" spans="1:18" ht="27" thickBot="1" x14ac:dyDescent="0.45">
      <c r="A31" s="24"/>
      <c r="B31" s="24"/>
      <c r="C31" s="24"/>
      <c r="D31" s="24"/>
      <c r="E31" s="24"/>
      <c r="F31" s="24"/>
      <c r="G31" s="24"/>
      <c r="I31" s="39"/>
      <c r="J31" s="9">
        <v>8</v>
      </c>
      <c r="K31" s="40"/>
      <c r="L31" s="16"/>
      <c r="M31" s="35"/>
      <c r="N31" s="43"/>
      <c r="P31" s="35"/>
      <c r="Q31" s="22">
        <f t="shared" si="0"/>
        <v>0</v>
      </c>
      <c r="R31" s="43"/>
    </row>
    <row r="32" spans="1:18" ht="26.25" x14ac:dyDescent="0.4">
      <c r="A32" s="28" t="s">
        <v>16</v>
      </c>
      <c r="B32" s="29"/>
      <c r="C32" s="24"/>
      <c r="D32" s="24"/>
      <c r="E32" s="28" t="s">
        <v>16</v>
      </c>
      <c r="F32" s="29"/>
      <c r="G32" s="29"/>
      <c r="I32" s="38" t="s">
        <v>41</v>
      </c>
      <c r="J32" t="s">
        <v>36</v>
      </c>
      <c r="K32" s="35">
        <f>IF(L2=1,18,14)</f>
        <v>14</v>
      </c>
      <c r="L32" s="16"/>
      <c r="M32" s="35">
        <f>Maaliskuu!AG47</f>
        <v>0</v>
      </c>
      <c r="N32" s="41">
        <f>K32-M32</f>
        <v>14</v>
      </c>
      <c r="P32" s="35">
        <f>(107/126)*K32+SUM(Q32:Q36)</f>
        <v>11.888888888888889</v>
      </c>
      <c r="R32" s="41">
        <f>P32-M32</f>
        <v>11.888888888888889</v>
      </c>
    </row>
    <row r="33" spans="1:18" ht="26.25" x14ac:dyDescent="0.4">
      <c r="A33" s="24" t="s">
        <v>2</v>
      </c>
      <c r="B33" s="34"/>
      <c r="C33" s="24"/>
      <c r="D33" s="24"/>
      <c r="E33" s="24" t="str">
        <f>A33</f>
        <v>Kokoukset</v>
      </c>
      <c r="F33" s="24">
        <f>Elokuu!AG31+Syyskuu!AG31+Lokakuu!AG31+Marraskuu!AG31+Joulukuu!AG31+Tammikuu!AG31+Helmikuu!AG31+Maaliskuu!AG31+Huhtikuu!AG31+Toukokuu!AG31+Kesäkuu!AG31</f>
        <v>0</v>
      </c>
      <c r="G33" s="24"/>
      <c r="I33" s="38"/>
      <c r="J33" s="13">
        <v>10</v>
      </c>
      <c r="K33" s="35"/>
      <c r="L33" s="16"/>
      <c r="M33" s="35"/>
      <c r="N33" s="42"/>
      <c r="P33" s="35"/>
      <c r="Q33" s="22">
        <f>IF(Q2=1,1,0)</f>
        <v>0</v>
      </c>
      <c r="R33" s="42"/>
    </row>
    <row r="34" spans="1:18" ht="26.25" x14ac:dyDescent="0.4">
      <c r="A34" s="24" t="s">
        <v>13</v>
      </c>
      <c r="B34" s="34"/>
      <c r="C34" s="24"/>
      <c r="D34" s="24"/>
      <c r="E34" s="24" t="str">
        <f t="shared" ref="E34:E36" si="4">A34</f>
        <v>Kunta-yt:t</v>
      </c>
      <c r="F34" s="24">
        <f>Elokuu!AG32+Syyskuu!AG32+Lokakuu!AG32+Marraskuu!AG32+Joulukuu!AG32+Tammikuu!AG32+Helmikuu!AG32+Maaliskuu!AG32+Huhtikuu!AG32+Toukokuu!AG32+Kesäkuu!AG32</f>
        <v>0</v>
      </c>
      <c r="G34" s="24"/>
      <c r="I34" s="38"/>
      <c r="J34" s="13">
        <v>11</v>
      </c>
      <c r="K34" s="35"/>
      <c r="L34" s="16"/>
      <c r="M34" s="35"/>
      <c r="N34" s="42"/>
      <c r="P34" s="35"/>
      <c r="Q34" s="22">
        <f t="shared" si="0"/>
        <v>0</v>
      </c>
      <c r="R34" s="42"/>
    </row>
    <row r="35" spans="1:18" ht="26.25" x14ac:dyDescent="0.4">
      <c r="A35" s="24" t="s">
        <v>17</v>
      </c>
      <c r="B35" s="34"/>
      <c r="C35" s="24"/>
      <c r="D35" s="24"/>
      <c r="E35" s="24" t="str">
        <f t="shared" si="4"/>
        <v>Kehityskeskustelu</v>
      </c>
      <c r="F35" s="24">
        <f>Elokuu!AG33+Syyskuu!AG33+Lokakuu!AG33+Marraskuu!AG33+Joulukuu!AG33+Tammikuu!AG33+Helmikuu!AG33+Maaliskuu!AG33+Huhtikuu!AG33+Toukokuu!AG33+Kesäkuu!AG33</f>
        <v>0</v>
      </c>
      <c r="G35" s="24"/>
      <c r="I35" s="38"/>
      <c r="J35" s="13">
        <v>12</v>
      </c>
      <c r="K35" s="35"/>
      <c r="L35" s="16"/>
      <c r="M35" s="35"/>
      <c r="N35" s="42"/>
      <c r="P35" s="35"/>
      <c r="Q35" s="22">
        <f t="shared" si="0"/>
        <v>0</v>
      </c>
      <c r="R35" s="42"/>
    </row>
    <row r="36" spans="1:18" ht="27" thickBot="1" x14ac:dyDescent="0.45">
      <c r="A36" s="24"/>
      <c r="B36" s="34"/>
      <c r="C36" s="24"/>
      <c r="D36" s="24"/>
      <c r="E36" s="24">
        <f t="shared" si="4"/>
        <v>0</v>
      </c>
      <c r="F36" s="24">
        <f>Elokuu!AG34+Syyskuu!AG34+Lokakuu!AG34+Marraskuu!AG34+Joulukuu!AG34+Tammikuu!AG34+Helmikuu!AG34+Maaliskuu!AG34+Huhtikuu!AG34+Toukokuu!AG34+Kesäkuu!AG34</f>
        <v>0</v>
      </c>
      <c r="G36" s="24"/>
      <c r="I36" s="38"/>
      <c r="J36" s="13">
        <v>13</v>
      </c>
      <c r="K36" s="35"/>
      <c r="L36" s="16"/>
      <c r="M36" s="35"/>
      <c r="N36" s="43"/>
      <c r="P36" s="35"/>
      <c r="Q36" s="22">
        <f t="shared" si="0"/>
        <v>0</v>
      </c>
      <c r="R36" s="43"/>
    </row>
    <row r="37" spans="1:18" ht="26.25" x14ac:dyDescent="0.4">
      <c r="A37" s="31" t="s">
        <v>6</v>
      </c>
      <c r="B37" s="31">
        <f>SUM(B33:B36)</f>
        <v>0</v>
      </c>
      <c r="C37" s="24"/>
      <c r="D37" s="24"/>
      <c r="E37" s="31" t="s">
        <v>6</v>
      </c>
      <c r="F37" s="31">
        <f>SUM(F33:F36)</f>
        <v>0</v>
      </c>
      <c r="G37" s="31"/>
      <c r="I37" s="39" t="s">
        <v>42</v>
      </c>
      <c r="J37" s="9">
        <v>14</v>
      </c>
      <c r="K37" s="40">
        <f>IF(L2=1,17,13)</f>
        <v>13</v>
      </c>
      <c r="L37" s="16"/>
      <c r="M37" s="35">
        <f>Huhtikuu!AG47</f>
        <v>0</v>
      </c>
      <c r="N37" s="41">
        <f>K37-M37</f>
        <v>13</v>
      </c>
      <c r="P37" s="35">
        <f>(107/126)*K37+SUM(Q37:Q40)</f>
        <v>11.03968253968254</v>
      </c>
      <c r="Q37" s="22">
        <f t="shared" si="0"/>
        <v>0</v>
      </c>
      <c r="R37" s="41">
        <f>P37-M37</f>
        <v>11.03968253968254</v>
      </c>
    </row>
    <row r="38" spans="1:18" ht="26.25" x14ac:dyDescent="0.4">
      <c r="A38" s="24"/>
      <c r="B38" s="24"/>
      <c r="C38" s="24"/>
      <c r="D38" s="24"/>
      <c r="E38" s="24"/>
      <c r="F38" s="24"/>
      <c r="G38" s="24"/>
      <c r="I38" s="39"/>
      <c r="J38" s="9">
        <v>15</v>
      </c>
      <c r="K38" s="40"/>
      <c r="L38" s="16"/>
      <c r="M38" s="35"/>
      <c r="N38" s="42"/>
      <c r="P38" s="35"/>
      <c r="Q38" s="22">
        <f t="shared" si="0"/>
        <v>0</v>
      </c>
      <c r="R38" s="42"/>
    </row>
    <row r="39" spans="1:18" ht="26.25" x14ac:dyDescent="0.4">
      <c r="A39" s="28" t="s">
        <v>19</v>
      </c>
      <c r="B39" s="29"/>
      <c r="C39" s="24"/>
      <c r="D39" s="24"/>
      <c r="E39" s="28" t="s">
        <v>19</v>
      </c>
      <c r="F39" s="29"/>
      <c r="G39" s="29"/>
      <c r="I39" s="39"/>
      <c r="J39" s="9">
        <v>16</v>
      </c>
      <c r="K39" s="40"/>
      <c r="L39" s="16"/>
      <c r="M39" s="35"/>
      <c r="N39" s="42"/>
      <c r="P39" s="35"/>
      <c r="Q39" s="22">
        <f t="shared" si="0"/>
        <v>0</v>
      </c>
      <c r="R39" s="42"/>
    </row>
    <row r="40" spans="1:18" ht="27" thickBot="1" x14ac:dyDescent="0.45">
      <c r="A40" s="24" t="s">
        <v>21</v>
      </c>
      <c r="B40" s="34"/>
      <c r="C40" s="24"/>
      <c r="D40" s="24"/>
      <c r="E40" s="24" t="str">
        <f>A40</f>
        <v>Sisäinen (10 min/pv)</v>
      </c>
      <c r="F40" s="24">
        <f>Elokuu!AG38+Syyskuu!AG38+Lokakuu!AG38+Marraskuu!AG38+Joulukuu!AG38+Tammikuu!AG38+Helmikuu!AG38+Maaliskuu!AG38+Huhtikuu!AG38+Toukokuu!AG38+Kesäkuu!AG38</f>
        <v>0</v>
      </c>
      <c r="G40" s="24"/>
      <c r="I40" s="39"/>
      <c r="J40" s="9">
        <v>17</v>
      </c>
      <c r="K40" s="40"/>
      <c r="L40" s="16"/>
      <c r="M40" s="35"/>
      <c r="N40" s="43"/>
      <c r="P40" s="35"/>
      <c r="Q40" s="22">
        <f t="shared" si="0"/>
        <v>0</v>
      </c>
      <c r="R40" s="43"/>
    </row>
    <row r="41" spans="1:18" ht="26.25" x14ac:dyDescent="0.4">
      <c r="A41" s="24" t="s">
        <v>22</v>
      </c>
      <c r="B41" s="34"/>
      <c r="C41" s="24"/>
      <c r="D41" s="24"/>
      <c r="E41" s="24" t="str">
        <f t="shared" ref="E41:E42" si="5">A41</f>
        <v>Ulkoinen (5 min/pv)</v>
      </c>
      <c r="F41" s="24">
        <f>Elokuu!AG39+Syyskuu!AG39+Lokakuu!AG39+Marraskuu!AG39+Joulukuu!AG39+Tammikuu!AG39+Helmikuu!AG39+Maaliskuu!AG39+Huhtikuu!AG39+Toukokuu!AG39+Kesäkuu!AG39</f>
        <v>0</v>
      </c>
      <c r="G41" s="24"/>
      <c r="I41" s="38" t="s">
        <v>43</v>
      </c>
      <c r="J41" s="13">
        <v>18</v>
      </c>
      <c r="K41" s="40">
        <f>IF(L2=1,18,14)</f>
        <v>14</v>
      </c>
      <c r="L41" s="16"/>
      <c r="M41" s="35">
        <f>Toukokuu!AG47</f>
        <v>0</v>
      </c>
      <c r="N41" s="41">
        <f>K41-M41</f>
        <v>14</v>
      </c>
      <c r="P41" s="35">
        <f>(107/126)*K41+SUM(Q41:Q44)</f>
        <v>11.888888888888889</v>
      </c>
      <c r="Q41" s="22">
        <f t="shared" si="0"/>
        <v>0</v>
      </c>
      <c r="R41" s="41">
        <f>P41-M41</f>
        <v>11.888888888888889</v>
      </c>
    </row>
    <row r="42" spans="1:18" ht="26.25" x14ac:dyDescent="0.4">
      <c r="A42" s="24"/>
      <c r="B42" s="34"/>
      <c r="C42" s="24"/>
      <c r="D42" s="24"/>
      <c r="E42" s="24">
        <f t="shared" si="5"/>
        <v>0</v>
      </c>
      <c r="F42" s="24">
        <f>Elokuu!AG40+Syyskuu!AG40+Lokakuu!AG40+Marraskuu!AG40+Joulukuu!AG40+Tammikuu!AG40+Helmikuu!AG40+Maaliskuu!AG40+Huhtikuu!AG40+Toukokuu!AG40+Kesäkuu!AG40</f>
        <v>0</v>
      </c>
      <c r="G42" s="24"/>
      <c r="I42" s="38"/>
      <c r="J42" s="13">
        <v>19</v>
      </c>
      <c r="K42" s="40"/>
      <c r="L42" s="16"/>
      <c r="M42" s="35"/>
      <c r="N42" s="42"/>
      <c r="P42" s="35"/>
      <c r="Q42" s="22">
        <f t="shared" si="0"/>
        <v>0</v>
      </c>
      <c r="R42" s="42"/>
    </row>
    <row r="43" spans="1:18" ht="26.25" x14ac:dyDescent="0.4">
      <c r="A43" s="31" t="s">
        <v>6</v>
      </c>
      <c r="B43" s="31">
        <f>SUM(B40:B42)</f>
        <v>0</v>
      </c>
      <c r="C43" s="24"/>
      <c r="D43" s="24"/>
      <c r="E43" s="31" t="s">
        <v>6</v>
      </c>
      <c r="F43" s="31">
        <f>SUM(F40:F42)</f>
        <v>0</v>
      </c>
      <c r="G43" s="31"/>
      <c r="I43" s="38"/>
      <c r="J43" s="13">
        <v>20</v>
      </c>
      <c r="K43" s="40"/>
      <c r="L43" s="16"/>
      <c r="M43" s="35"/>
      <c r="N43" s="42"/>
      <c r="P43" s="35"/>
      <c r="Q43" s="22">
        <f t="shared" si="0"/>
        <v>0</v>
      </c>
      <c r="R43" s="42"/>
    </row>
    <row r="44" spans="1:18" ht="27" thickBot="1" x14ac:dyDescent="0.45">
      <c r="A44" s="24"/>
      <c r="B44" s="24"/>
      <c r="C44" s="24"/>
      <c r="D44" s="24"/>
      <c r="E44" s="24"/>
      <c r="F44" s="24"/>
      <c r="G44" s="24"/>
      <c r="I44" s="38"/>
      <c r="J44" s="13">
        <v>21</v>
      </c>
      <c r="K44" s="40"/>
      <c r="L44" s="16"/>
      <c r="M44" s="35"/>
      <c r="N44" s="43"/>
      <c r="P44" s="35"/>
      <c r="Q44" s="22">
        <f t="shared" si="0"/>
        <v>0</v>
      </c>
      <c r="R44" s="43"/>
    </row>
    <row r="45" spans="1:18" ht="27" thickBot="1" x14ac:dyDescent="0.45">
      <c r="A45" s="28" t="s">
        <v>20</v>
      </c>
      <c r="B45" s="29"/>
      <c r="C45" s="24"/>
      <c r="D45" s="24"/>
      <c r="E45" s="28" t="s">
        <v>20</v>
      </c>
      <c r="F45" s="29"/>
      <c r="G45" s="29"/>
      <c r="I45" s="14" t="s">
        <v>44</v>
      </c>
      <c r="J45" s="9">
        <v>22</v>
      </c>
      <c r="K45" s="16">
        <f>IF(L2=1,4.5,3.5)</f>
        <v>3.5</v>
      </c>
      <c r="L45" s="16"/>
      <c r="M45" s="16">
        <f>Kesäkuu!AG47</f>
        <v>0</v>
      </c>
      <c r="N45" s="23">
        <f>K45-M45</f>
        <v>3.5</v>
      </c>
      <c r="P45" s="19">
        <f>(107/126)*K45+SUM(Q45)</f>
        <v>2.9722222222222223</v>
      </c>
      <c r="Q45" s="22">
        <f t="shared" si="0"/>
        <v>0</v>
      </c>
      <c r="R45" s="23">
        <f>P45-M45</f>
        <v>2.9722222222222223</v>
      </c>
    </row>
    <row r="46" spans="1:18" ht="26.25" x14ac:dyDescent="0.4">
      <c r="A46" s="24"/>
      <c r="B46" s="34"/>
      <c r="C46" s="24"/>
      <c r="D46" s="24"/>
      <c r="E46" s="24">
        <f>A46</f>
        <v>0</v>
      </c>
      <c r="F46" s="24">
        <f>Elokuu!AG44+Syyskuu!AG44+Lokakuu!AG44+Marraskuu!AG44+Joulukuu!AG44+Tammikuu!AG44+Helmikuu!AG44+Maaliskuu!AG44+Huhtikuu!AG44+Toukokuu!AG44+Kesäkuu!AG44</f>
        <v>0</v>
      </c>
      <c r="G46" s="24"/>
      <c r="K46" s="16"/>
      <c r="L46" s="16"/>
      <c r="M46" s="16"/>
      <c r="N46" s="16"/>
    </row>
    <row r="47" spans="1:18" ht="26.25" x14ac:dyDescent="0.4">
      <c r="A47" s="31" t="s">
        <v>6</v>
      </c>
      <c r="B47" s="31">
        <f>B46</f>
        <v>0</v>
      </c>
      <c r="C47" s="24"/>
      <c r="D47" s="24"/>
      <c r="E47" s="31" t="s">
        <v>6</v>
      </c>
      <c r="F47" s="31">
        <f>F46</f>
        <v>0</v>
      </c>
      <c r="G47" s="31"/>
      <c r="I47" t="s">
        <v>45</v>
      </c>
      <c r="K47" s="16">
        <f>SUM(K3,K6,K11,K15,K19,K24,K28,K32,K37,K41,K45)</f>
        <v>126</v>
      </c>
      <c r="L47" s="16">
        <f t="shared" ref="L47:R47" si="6">SUM(L3,L6,L11,L15,L19,L24,L28,L32,L37,L41,L45)</f>
        <v>0</v>
      </c>
      <c r="M47" s="16">
        <f t="shared" si="6"/>
        <v>0</v>
      </c>
      <c r="N47" s="16">
        <f t="shared" si="6"/>
        <v>126</v>
      </c>
      <c r="O47" s="19"/>
      <c r="P47" s="19">
        <f t="shared" si="6"/>
        <v>107</v>
      </c>
      <c r="Q47" s="19">
        <f>SUM(Q3:Q46)</f>
        <v>0</v>
      </c>
      <c r="R47" s="19">
        <f t="shared" si="6"/>
        <v>107</v>
      </c>
    </row>
    <row r="48" spans="1:18" ht="15.75" x14ac:dyDescent="0.25">
      <c r="A48" s="24"/>
      <c r="B48" s="24"/>
      <c r="C48" s="24"/>
      <c r="D48" s="24"/>
      <c r="E48" s="24"/>
      <c r="F48" s="24"/>
      <c r="G48" s="24"/>
    </row>
    <row r="49" spans="1:7" ht="15.75" x14ac:dyDescent="0.25">
      <c r="A49" s="24" t="s">
        <v>57</v>
      </c>
      <c r="B49" s="24">
        <f>SUM(B16,B22,B30,B37,B43,B47)</f>
        <v>0</v>
      </c>
      <c r="C49" s="24"/>
      <c r="D49" s="24"/>
      <c r="E49" s="24" t="s">
        <v>57</v>
      </c>
      <c r="F49" s="24">
        <f>SUM(F16,F22,F30,F37,F43,F47)</f>
        <v>0</v>
      </c>
      <c r="G49" s="24"/>
    </row>
  </sheetData>
  <mergeCells count="60">
    <mergeCell ref="R24:R27"/>
    <mergeCell ref="R28:R31"/>
    <mergeCell ref="R32:R36"/>
    <mergeCell ref="R37:R40"/>
    <mergeCell ref="R41:R44"/>
    <mergeCell ref="R3:R5"/>
    <mergeCell ref="R6:R10"/>
    <mergeCell ref="R11:R14"/>
    <mergeCell ref="R15:R18"/>
    <mergeCell ref="R19:R23"/>
    <mergeCell ref="N3:N5"/>
    <mergeCell ref="N6:N10"/>
    <mergeCell ref="N11:N14"/>
    <mergeCell ref="N15:N18"/>
    <mergeCell ref="N19:N23"/>
    <mergeCell ref="N24:N27"/>
    <mergeCell ref="K28:K31"/>
    <mergeCell ref="K32:K36"/>
    <mergeCell ref="K37:K40"/>
    <mergeCell ref="K41:K44"/>
    <mergeCell ref="M24:M27"/>
    <mergeCell ref="N28:N31"/>
    <mergeCell ref="N32:N36"/>
    <mergeCell ref="N37:N40"/>
    <mergeCell ref="N41:N44"/>
    <mergeCell ref="M28:M31"/>
    <mergeCell ref="M32:M36"/>
    <mergeCell ref="M37:M40"/>
    <mergeCell ref="M41:M44"/>
    <mergeCell ref="M3:M5"/>
    <mergeCell ref="M6:M10"/>
    <mergeCell ref="M11:M14"/>
    <mergeCell ref="M15:M18"/>
    <mergeCell ref="M19:M23"/>
    <mergeCell ref="K3:K5"/>
    <mergeCell ref="K6:K10"/>
    <mergeCell ref="K11:K14"/>
    <mergeCell ref="K19:K23"/>
    <mergeCell ref="K24:K27"/>
    <mergeCell ref="K15:K18"/>
    <mergeCell ref="I32:I36"/>
    <mergeCell ref="I37:I40"/>
    <mergeCell ref="I41:I44"/>
    <mergeCell ref="I19:I23"/>
    <mergeCell ref="I24:I27"/>
    <mergeCell ref="I3:I5"/>
    <mergeCell ref="I6:I10"/>
    <mergeCell ref="I11:I14"/>
    <mergeCell ref="I15:I18"/>
    <mergeCell ref="I28:I31"/>
    <mergeCell ref="P3:P5"/>
    <mergeCell ref="P6:P10"/>
    <mergeCell ref="P11:P14"/>
    <mergeCell ref="P15:P18"/>
    <mergeCell ref="P19:P23"/>
    <mergeCell ref="P24:P27"/>
    <mergeCell ref="P28:P31"/>
    <mergeCell ref="P32:P36"/>
    <mergeCell ref="P37:P40"/>
    <mergeCell ref="P41:P44"/>
  </mergeCells>
  <conditionalFormatting sqref="N3:N5">
    <cfRule type="cellIs" dxfId="5" priority="5" operator="lessThan">
      <formula>0</formula>
    </cfRule>
    <cfRule type="cellIs" dxfId="4" priority="6" operator="lessThan">
      <formula>0</formula>
    </cfRule>
  </conditionalFormatting>
  <conditionalFormatting sqref="N3:N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R3:R4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workbookViewId="0">
      <selection activeCell="A2" sqref="A2"/>
    </sheetView>
  </sheetViews>
  <sheetFormatPr defaultRowHeight="15" x14ac:dyDescent="0.25"/>
  <cols>
    <col min="1" max="1" width="27.28515625" style="5" customWidth="1"/>
    <col min="2" max="32" width="3.7109375" style="5" customWidth="1"/>
    <col min="33" max="33" width="9.140625" style="5"/>
  </cols>
  <sheetData>
    <row r="2" spans="1:33" x14ac:dyDescent="0.25">
      <c r="A2" s="22" t="s">
        <v>55</v>
      </c>
    </row>
    <row r="3" spans="1:33" x14ac:dyDescent="0.25">
      <c r="A3" s="5" t="s">
        <v>6</v>
      </c>
    </row>
    <row r="4" spans="1:33" x14ac:dyDescent="0.25">
      <c r="A4" s="2" t="s">
        <v>0</v>
      </c>
      <c r="B4" s="8">
        <v>1</v>
      </c>
      <c r="C4" s="8">
        <v>2</v>
      </c>
      <c r="D4" s="8">
        <v>3</v>
      </c>
      <c r="E4" s="8">
        <v>4</v>
      </c>
      <c r="F4" s="9">
        <v>5</v>
      </c>
      <c r="G4" s="8">
        <v>6</v>
      </c>
      <c r="H4" s="8">
        <v>7</v>
      </c>
      <c r="I4" s="8">
        <v>8</v>
      </c>
      <c r="J4" s="8">
        <v>9</v>
      </c>
      <c r="K4" s="9">
        <v>10</v>
      </c>
      <c r="L4" s="8">
        <v>11</v>
      </c>
      <c r="M4" s="8">
        <v>12</v>
      </c>
      <c r="N4" s="8">
        <v>13</v>
      </c>
      <c r="O4" s="8">
        <v>14</v>
      </c>
      <c r="P4" s="9">
        <v>15</v>
      </c>
      <c r="Q4" s="8">
        <v>16</v>
      </c>
      <c r="R4" s="8">
        <v>17</v>
      </c>
      <c r="S4" s="8">
        <v>18</v>
      </c>
      <c r="T4" s="8">
        <v>19</v>
      </c>
      <c r="U4" s="9">
        <v>20</v>
      </c>
      <c r="V4" s="8">
        <v>21</v>
      </c>
      <c r="W4" s="8">
        <v>22</v>
      </c>
      <c r="X4" s="8">
        <v>23</v>
      </c>
      <c r="Y4" s="8">
        <v>24</v>
      </c>
      <c r="Z4" s="9">
        <v>25</v>
      </c>
      <c r="AA4" s="8">
        <v>26</v>
      </c>
      <c r="AB4" s="8">
        <v>27</v>
      </c>
      <c r="AC4" s="8">
        <v>28</v>
      </c>
      <c r="AD4" s="8">
        <v>29</v>
      </c>
      <c r="AE4" s="9">
        <v>30</v>
      </c>
      <c r="AF4" s="8">
        <v>31</v>
      </c>
    </row>
    <row r="5" spans="1:33" x14ac:dyDescent="0.25">
      <c r="A5" s="5" t="str">
        <f>Koonti!A6</f>
        <v>Vanhempainillat</v>
      </c>
      <c r="B5" s="6"/>
      <c r="C5" s="6"/>
      <c r="D5" s="6"/>
      <c r="E5" s="6"/>
      <c r="F5" s="9"/>
      <c r="G5" s="6"/>
      <c r="H5" s="6"/>
      <c r="I5" s="6"/>
      <c r="J5" s="6"/>
      <c r="K5" s="9"/>
      <c r="L5" s="6"/>
      <c r="M5" s="6"/>
      <c r="N5" s="6"/>
      <c r="O5" s="6"/>
      <c r="P5" s="9"/>
      <c r="Q5" s="6"/>
      <c r="R5" s="6"/>
      <c r="S5" s="6"/>
      <c r="T5" s="6"/>
      <c r="U5" s="9"/>
      <c r="V5" s="6"/>
      <c r="W5" s="6"/>
      <c r="X5" s="6"/>
      <c r="Y5" s="6"/>
      <c r="Z5" s="9"/>
      <c r="AA5" s="6"/>
      <c r="AB5" s="6"/>
      <c r="AC5" s="6"/>
      <c r="AD5" s="6"/>
      <c r="AE5" s="9"/>
      <c r="AF5" s="6"/>
      <c r="AG5" s="6">
        <f>SUM(B5:AF5)/60</f>
        <v>0</v>
      </c>
    </row>
    <row r="6" spans="1:33" x14ac:dyDescent="0.25">
      <c r="A6" s="5" t="str">
        <f>Koonti!A7</f>
        <v>Vanhempainvartit</v>
      </c>
      <c r="B6" s="6"/>
      <c r="C6" s="6"/>
      <c r="D6" s="6"/>
      <c r="E6" s="6"/>
      <c r="F6" s="9"/>
      <c r="G6" s="6"/>
      <c r="H6" s="6"/>
      <c r="I6" s="6"/>
      <c r="J6" s="6"/>
      <c r="K6" s="9"/>
      <c r="L6" s="6"/>
      <c r="M6" s="6"/>
      <c r="N6" s="6"/>
      <c r="O6" s="6"/>
      <c r="P6" s="9"/>
      <c r="Q6" s="6"/>
      <c r="R6" s="6"/>
      <c r="S6" s="6"/>
      <c r="T6" s="6"/>
      <c r="U6" s="9"/>
      <c r="V6" s="6"/>
      <c r="W6" s="6"/>
      <c r="X6" s="6"/>
      <c r="Y6" s="6"/>
      <c r="Z6" s="9"/>
      <c r="AA6" s="6"/>
      <c r="AB6" s="6"/>
      <c r="AC6" s="6"/>
      <c r="AD6" s="6"/>
      <c r="AE6" s="9"/>
      <c r="AF6" s="6"/>
      <c r="AG6" s="6">
        <f t="shared" ref="AG6:AG13" si="0">SUM(B6:AF6)/60</f>
        <v>0</v>
      </c>
    </row>
    <row r="7" spans="1:33" x14ac:dyDescent="0.25">
      <c r="A7" s="5" t="str">
        <f>Koonti!A8</f>
        <v>Wilma/puhelut/20 min/pvä</v>
      </c>
      <c r="B7" s="6"/>
      <c r="C7" s="6"/>
      <c r="D7" s="6"/>
      <c r="E7" s="6"/>
      <c r="F7" s="9"/>
      <c r="G7" s="6"/>
      <c r="H7" s="6"/>
      <c r="I7" s="6"/>
      <c r="J7" s="6"/>
      <c r="K7" s="9"/>
      <c r="L7" s="6"/>
      <c r="M7" s="6"/>
      <c r="N7" s="6"/>
      <c r="O7" s="6"/>
      <c r="P7" s="9"/>
      <c r="Q7" s="6"/>
      <c r="R7" s="6"/>
      <c r="S7" s="6"/>
      <c r="T7" s="6"/>
      <c r="U7" s="9"/>
      <c r="V7" s="6"/>
      <c r="W7" s="6"/>
      <c r="X7" s="6"/>
      <c r="Y7" s="6"/>
      <c r="Z7" s="9"/>
      <c r="AA7" s="6"/>
      <c r="AB7" s="6"/>
      <c r="AC7" s="6"/>
      <c r="AD7" s="6"/>
      <c r="AE7" s="9"/>
      <c r="AF7" s="6"/>
      <c r="AG7" s="6">
        <f t="shared" si="0"/>
        <v>0</v>
      </c>
    </row>
    <row r="8" spans="1:33" x14ac:dyDescent="0.25">
      <c r="A8" s="5" t="str">
        <f>Koonti!A9</f>
        <v>LO-tunnit, ei opetusta</v>
      </c>
      <c r="B8" s="6"/>
      <c r="C8" s="6"/>
      <c r="D8" s="6"/>
      <c r="E8" s="6"/>
      <c r="F8" s="9"/>
      <c r="G8" s="6"/>
      <c r="H8" s="6"/>
      <c r="I8" s="6"/>
      <c r="J8" s="6"/>
      <c r="K8" s="9"/>
      <c r="L8" s="6"/>
      <c r="M8" s="6"/>
      <c r="N8" s="6"/>
      <c r="O8" s="6"/>
      <c r="P8" s="9"/>
      <c r="Q8" s="6"/>
      <c r="R8" s="6"/>
      <c r="S8" s="6"/>
      <c r="T8" s="6"/>
      <c r="U8" s="9"/>
      <c r="V8" s="6"/>
      <c r="W8" s="6"/>
      <c r="X8" s="6"/>
      <c r="Y8" s="6"/>
      <c r="Z8" s="9"/>
      <c r="AA8" s="6"/>
      <c r="AB8" s="6"/>
      <c r="AC8" s="6"/>
      <c r="AD8" s="6"/>
      <c r="AE8" s="9"/>
      <c r="AF8" s="6"/>
      <c r="AG8" s="6">
        <f t="shared" si="0"/>
        <v>0</v>
      </c>
    </row>
    <row r="9" spans="1:33" x14ac:dyDescent="0.25">
      <c r="A9" s="5" t="str">
        <f>Koonti!A10</f>
        <v>HOJKS/HOPO-palaverit</v>
      </c>
      <c r="B9" s="6"/>
      <c r="C9" s="6"/>
      <c r="D9" s="6"/>
      <c r="E9" s="6"/>
      <c r="F9" s="9"/>
      <c r="G9" s="6"/>
      <c r="H9" s="6"/>
      <c r="I9" s="6"/>
      <c r="J9" s="6"/>
      <c r="K9" s="9"/>
      <c r="L9" s="6"/>
      <c r="M9" s="6"/>
      <c r="N9" s="6"/>
      <c r="O9" s="6"/>
      <c r="P9" s="9"/>
      <c r="Q9" s="6"/>
      <c r="R9" s="6"/>
      <c r="S9" s="6"/>
      <c r="T9" s="6"/>
      <c r="U9" s="9"/>
      <c r="V9" s="6"/>
      <c r="W9" s="6"/>
      <c r="X9" s="6"/>
      <c r="Y9" s="6"/>
      <c r="Z9" s="9"/>
      <c r="AA9" s="6"/>
      <c r="AB9" s="6"/>
      <c r="AC9" s="6"/>
      <c r="AD9" s="6"/>
      <c r="AE9" s="9"/>
      <c r="AF9" s="6"/>
      <c r="AG9" s="6">
        <f t="shared" si="0"/>
        <v>0</v>
      </c>
    </row>
    <row r="10" spans="1:33" x14ac:dyDescent="0.25">
      <c r="A10" s="5" t="str">
        <f>Koonti!A11</f>
        <v>KAKE-palaverit</v>
      </c>
      <c r="B10" s="6"/>
      <c r="C10" s="6"/>
      <c r="D10" s="6"/>
      <c r="E10" s="6"/>
      <c r="F10" s="9"/>
      <c r="G10" s="6"/>
      <c r="H10" s="6"/>
      <c r="I10" s="6"/>
      <c r="J10" s="6"/>
      <c r="K10" s="9"/>
      <c r="L10" s="6"/>
      <c r="M10" s="6"/>
      <c r="N10" s="6"/>
      <c r="O10" s="6"/>
      <c r="P10" s="9"/>
      <c r="Q10" s="6"/>
      <c r="R10" s="6"/>
      <c r="S10" s="6"/>
      <c r="T10" s="6"/>
      <c r="U10" s="9"/>
      <c r="V10" s="6"/>
      <c r="W10" s="6"/>
      <c r="X10" s="6"/>
      <c r="Y10" s="6"/>
      <c r="Z10" s="9"/>
      <c r="AA10" s="6"/>
      <c r="AB10" s="6"/>
      <c r="AC10" s="6"/>
      <c r="AD10" s="6"/>
      <c r="AE10" s="9"/>
      <c r="AF10" s="6"/>
      <c r="AG10" s="6">
        <f t="shared" si="0"/>
        <v>0</v>
      </c>
    </row>
    <row r="11" spans="1:33" x14ac:dyDescent="0.25">
      <c r="A11" s="5" t="str">
        <f>Koonti!A12</f>
        <v>Leirikoulus, tapahtumat ym.</v>
      </c>
      <c r="B11" s="6"/>
      <c r="C11" s="6"/>
      <c r="D11" s="6"/>
      <c r="E11" s="6"/>
      <c r="F11" s="9"/>
      <c r="G11" s="6"/>
      <c r="H11" s="6"/>
      <c r="I11" s="6"/>
      <c r="J11" s="6"/>
      <c r="K11" s="9"/>
      <c r="L11" s="6"/>
      <c r="M11" s="6"/>
      <c r="N11" s="6"/>
      <c r="O11" s="6"/>
      <c r="P11" s="9"/>
      <c r="Q11" s="6"/>
      <c r="R11" s="6"/>
      <c r="S11" s="6"/>
      <c r="T11" s="6"/>
      <c r="U11" s="9"/>
      <c r="V11" s="6"/>
      <c r="W11" s="6"/>
      <c r="X11" s="6"/>
      <c r="Y11" s="6"/>
      <c r="Z11" s="9"/>
      <c r="AA11" s="6"/>
      <c r="AB11" s="6"/>
      <c r="AC11" s="6"/>
      <c r="AD11" s="6"/>
      <c r="AE11" s="9"/>
      <c r="AF11" s="6"/>
      <c r="AG11" s="6">
        <f t="shared" si="0"/>
        <v>0</v>
      </c>
    </row>
    <row r="12" spans="1:33" x14ac:dyDescent="0.25">
      <c r="A12" s="5" t="str">
        <f>Koonti!A13</f>
        <v>Arviointikeskustelu</v>
      </c>
      <c r="B12" s="6"/>
      <c r="C12" s="6"/>
      <c r="D12" s="6"/>
      <c r="E12" s="6"/>
      <c r="F12" s="9"/>
      <c r="G12" s="6"/>
      <c r="H12" s="6"/>
      <c r="I12" s="6"/>
      <c r="J12" s="6"/>
      <c r="K12" s="9"/>
      <c r="L12" s="6"/>
      <c r="M12" s="6"/>
      <c r="N12" s="6"/>
      <c r="O12" s="6"/>
      <c r="P12" s="9"/>
      <c r="Q12" s="6"/>
      <c r="R12" s="6"/>
      <c r="S12" s="6"/>
      <c r="T12" s="6"/>
      <c r="U12" s="9"/>
      <c r="V12" s="6"/>
      <c r="W12" s="6"/>
      <c r="X12" s="6"/>
      <c r="Y12" s="6"/>
      <c r="Z12" s="9"/>
      <c r="AA12" s="6"/>
      <c r="AB12" s="6"/>
      <c r="AC12" s="6"/>
      <c r="AD12" s="6"/>
      <c r="AE12" s="9"/>
      <c r="AF12" s="6"/>
      <c r="AG12" s="6">
        <f t="shared" si="0"/>
        <v>0</v>
      </c>
    </row>
    <row r="13" spans="1:33" ht="15.75" thickBot="1" x14ac:dyDescent="0.3">
      <c r="A13" s="5">
        <f>Koonti!A14</f>
        <v>0</v>
      </c>
      <c r="B13" s="6"/>
      <c r="C13" s="6"/>
      <c r="D13" s="6"/>
      <c r="E13" s="6"/>
      <c r="F13" s="9"/>
      <c r="G13" s="6"/>
      <c r="H13" s="6"/>
      <c r="I13" s="6"/>
      <c r="J13" s="6"/>
      <c r="K13" s="9"/>
      <c r="L13" s="6"/>
      <c r="M13" s="6"/>
      <c r="N13" s="6"/>
      <c r="O13" s="6"/>
      <c r="P13" s="9"/>
      <c r="Q13" s="6"/>
      <c r="R13" s="6"/>
      <c r="S13" s="6"/>
      <c r="T13" s="6"/>
      <c r="U13" s="9"/>
      <c r="V13" s="6"/>
      <c r="W13" s="6"/>
      <c r="X13" s="6"/>
      <c r="Y13" s="6"/>
      <c r="Z13" s="9"/>
      <c r="AA13" s="6"/>
      <c r="AB13" s="6"/>
      <c r="AC13" s="6"/>
      <c r="AD13" s="6"/>
      <c r="AE13" s="9"/>
      <c r="AF13" s="6"/>
      <c r="AG13" s="11">
        <f t="shared" si="0"/>
        <v>0</v>
      </c>
    </row>
    <row r="14" spans="1:33" ht="15.75" thickBot="1" x14ac:dyDescent="0.3">
      <c r="A14" s="3" t="s">
        <v>6</v>
      </c>
      <c r="B14" s="7">
        <f>SUM(B5:B13)</f>
        <v>0</v>
      </c>
      <c r="C14" s="7">
        <f t="shared" ref="C14:AF14" si="1">SUM(C5:C13)</f>
        <v>0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0</v>
      </c>
      <c r="P14" s="7">
        <f t="shared" si="1"/>
        <v>0</v>
      </c>
      <c r="Q14" s="7">
        <f t="shared" si="1"/>
        <v>0</v>
      </c>
      <c r="R14" s="7">
        <f t="shared" si="1"/>
        <v>0</v>
      </c>
      <c r="S14" s="7">
        <f t="shared" si="1"/>
        <v>0</v>
      </c>
      <c r="T14" s="7">
        <f t="shared" si="1"/>
        <v>0</v>
      </c>
      <c r="U14" s="7">
        <f t="shared" si="1"/>
        <v>0</v>
      </c>
      <c r="V14" s="7">
        <f t="shared" si="1"/>
        <v>0</v>
      </c>
      <c r="W14" s="7">
        <f t="shared" si="1"/>
        <v>0</v>
      </c>
      <c r="X14" s="7">
        <f t="shared" si="1"/>
        <v>0</v>
      </c>
      <c r="Y14" s="7">
        <f t="shared" si="1"/>
        <v>0</v>
      </c>
      <c r="Z14" s="7">
        <f t="shared" si="1"/>
        <v>0</v>
      </c>
      <c r="AA14" s="7">
        <f t="shared" si="1"/>
        <v>0</v>
      </c>
      <c r="AB14" s="7">
        <f t="shared" si="1"/>
        <v>0</v>
      </c>
      <c r="AC14" s="7">
        <f t="shared" si="1"/>
        <v>0</v>
      </c>
      <c r="AD14" s="7">
        <f t="shared" si="1"/>
        <v>0</v>
      </c>
      <c r="AE14" s="7">
        <f t="shared" si="1"/>
        <v>0</v>
      </c>
      <c r="AF14" s="7">
        <f t="shared" si="1"/>
        <v>0</v>
      </c>
      <c r="AG14" s="12">
        <f>SUM(B14:AF14)/60</f>
        <v>0</v>
      </c>
    </row>
    <row r="15" spans="1:33" x14ac:dyDescent="0.25">
      <c r="A15" s="1"/>
      <c r="B15" s="6"/>
      <c r="C15" s="6"/>
      <c r="D15" s="6"/>
      <c r="E15" s="6"/>
      <c r="F15" s="9"/>
      <c r="G15" s="6"/>
      <c r="H15" s="6"/>
      <c r="I15" s="6"/>
      <c r="J15" s="6"/>
      <c r="K15" s="9"/>
      <c r="L15" s="6"/>
      <c r="M15" s="6"/>
      <c r="N15" s="6"/>
      <c r="O15" s="6"/>
      <c r="P15" s="9"/>
      <c r="Q15" s="6"/>
      <c r="R15" s="6"/>
      <c r="S15" s="6"/>
      <c r="T15" s="6"/>
      <c r="U15" s="9"/>
      <c r="V15" s="6"/>
      <c r="W15" s="6"/>
      <c r="X15" s="6"/>
      <c r="Y15" s="6"/>
      <c r="Z15" s="9"/>
      <c r="AA15" s="6"/>
      <c r="AB15" s="6"/>
      <c r="AC15" s="6"/>
      <c r="AD15" s="6"/>
      <c r="AE15" s="9"/>
      <c r="AF15" s="6"/>
    </row>
    <row r="16" spans="1:33" x14ac:dyDescent="0.25">
      <c r="A16" s="2" t="s">
        <v>27</v>
      </c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9">
        <v>15</v>
      </c>
      <c r="Q16" s="8">
        <v>16</v>
      </c>
      <c r="R16" s="8">
        <v>17</v>
      </c>
      <c r="S16" s="8">
        <v>18</v>
      </c>
      <c r="T16" s="8">
        <v>19</v>
      </c>
      <c r="U16" s="9">
        <v>20</v>
      </c>
      <c r="V16" s="8">
        <v>21</v>
      </c>
      <c r="W16" s="8">
        <v>22</v>
      </c>
      <c r="X16" s="8">
        <v>23</v>
      </c>
      <c r="Y16" s="8">
        <v>24</v>
      </c>
      <c r="Z16" s="9">
        <v>25</v>
      </c>
      <c r="AA16" s="8">
        <v>26</v>
      </c>
      <c r="AB16" s="8">
        <v>27</v>
      </c>
      <c r="AC16" s="8">
        <v>28</v>
      </c>
      <c r="AD16" s="8">
        <v>29</v>
      </c>
      <c r="AE16" s="9">
        <v>30</v>
      </c>
      <c r="AF16" s="8">
        <v>31</v>
      </c>
    </row>
    <row r="17" spans="1:33" x14ac:dyDescent="0.25">
      <c r="A17" s="5" t="str">
        <f>Koonti!A19</f>
        <v>Yhdessä tehtävä työ</v>
      </c>
      <c r="B17" s="6"/>
      <c r="C17" s="6"/>
      <c r="D17" s="6"/>
      <c r="E17" s="6"/>
      <c r="F17" s="9"/>
      <c r="G17" s="6"/>
      <c r="H17" s="6"/>
      <c r="I17" s="6"/>
      <c r="J17" s="6"/>
      <c r="K17" s="9"/>
      <c r="L17" s="6"/>
      <c r="M17" s="6"/>
      <c r="N17" s="6"/>
      <c r="O17" s="6"/>
      <c r="P17" s="9"/>
      <c r="Q17" s="6"/>
      <c r="R17" s="6"/>
      <c r="S17" s="6"/>
      <c r="T17" s="6"/>
      <c r="U17" s="9"/>
      <c r="V17" s="6"/>
      <c r="W17" s="6"/>
      <c r="X17" s="6"/>
      <c r="Y17" s="6"/>
      <c r="Z17" s="9"/>
      <c r="AA17" s="6"/>
      <c r="AB17" s="6"/>
      <c r="AC17" s="6"/>
      <c r="AD17" s="6"/>
      <c r="AE17" s="9"/>
      <c r="AF17" s="6"/>
      <c r="AG17" s="6">
        <f>SUM(B17:AF17)/60</f>
        <v>0</v>
      </c>
    </row>
    <row r="18" spans="1:33" x14ac:dyDescent="0.25">
      <c r="A18" s="5" t="str">
        <f>Koonti!A20</f>
        <v>Itsenäisesti tehtävä työ</v>
      </c>
      <c r="B18" s="6"/>
      <c r="C18" s="6"/>
      <c r="D18" s="6"/>
      <c r="E18" s="6"/>
      <c r="F18" s="9"/>
      <c r="G18" s="6"/>
      <c r="H18" s="6"/>
      <c r="I18" s="6"/>
      <c r="J18" s="6"/>
      <c r="K18" s="9"/>
      <c r="L18" s="6"/>
      <c r="M18" s="6"/>
      <c r="N18" s="6"/>
      <c r="O18" s="6"/>
      <c r="P18" s="9"/>
      <c r="Q18" s="6"/>
      <c r="R18" s="6"/>
      <c r="S18" s="6"/>
      <c r="T18" s="6"/>
      <c r="U18" s="9"/>
      <c r="V18" s="6"/>
      <c r="W18" s="6"/>
      <c r="X18" s="6"/>
      <c r="Y18" s="6"/>
      <c r="Z18" s="9"/>
      <c r="AA18" s="6"/>
      <c r="AB18" s="6"/>
      <c r="AC18" s="6"/>
      <c r="AD18" s="6"/>
      <c r="AE18" s="9"/>
      <c r="AF18" s="6"/>
      <c r="AG18" s="6">
        <f t="shared" ref="AG18:AG20" si="2">SUM(B18:AF18)/60</f>
        <v>0</v>
      </c>
    </row>
    <row r="19" spans="1:33" ht="15.75" thickBot="1" x14ac:dyDescent="0.3">
      <c r="A19" s="5" t="str">
        <f>Koonti!A21</f>
        <v>Projektit</v>
      </c>
      <c r="B19" s="6"/>
      <c r="C19" s="6"/>
      <c r="D19" s="6"/>
      <c r="E19" s="6"/>
      <c r="F19" s="9"/>
      <c r="G19" s="6"/>
      <c r="H19" s="6"/>
      <c r="I19" s="6"/>
      <c r="J19" s="6"/>
      <c r="K19" s="9"/>
      <c r="L19" s="6"/>
      <c r="M19" s="6"/>
      <c r="N19" s="6"/>
      <c r="O19" s="6"/>
      <c r="P19" s="9"/>
      <c r="Q19" s="6"/>
      <c r="R19" s="6"/>
      <c r="S19" s="6"/>
      <c r="T19" s="6"/>
      <c r="U19" s="9"/>
      <c r="V19" s="6"/>
      <c r="W19" s="6"/>
      <c r="X19" s="6"/>
      <c r="Y19" s="6"/>
      <c r="Z19" s="9"/>
      <c r="AA19" s="6"/>
      <c r="AB19" s="6"/>
      <c r="AC19" s="6"/>
      <c r="AD19" s="6"/>
      <c r="AE19" s="9"/>
      <c r="AF19" s="6"/>
      <c r="AG19" s="11">
        <f t="shared" si="2"/>
        <v>0</v>
      </c>
    </row>
    <row r="20" spans="1:33" ht="15.75" thickBot="1" x14ac:dyDescent="0.3">
      <c r="A20" s="3" t="s">
        <v>6</v>
      </c>
      <c r="B20" s="7">
        <f>SUM(B17:B19)</f>
        <v>0</v>
      </c>
      <c r="C20" s="7">
        <f t="shared" ref="C20:AF20" si="3">SUM(C17:C19)</f>
        <v>0</v>
      </c>
      <c r="D20" s="7">
        <f t="shared" si="3"/>
        <v>0</v>
      </c>
      <c r="E20" s="7">
        <f t="shared" si="3"/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3"/>
        <v>0</v>
      </c>
      <c r="N20" s="7">
        <f t="shared" si="3"/>
        <v>0</v>
      </c>
      <c r="O20" s="7">
        <f t="shared" si="3"/>
        <v>0</v>
      </c>
      <c r="P20" s="7">
        <f t="shared" si="3"/>
        <v>0</v>
      </c>
      <c r="Q20" s="7">
        <f t="shared" si="3"/>
        <v>0</v>
      </c>
      <c r="R20" s="7">
        <f t="shared" si="3"/>
        <v>0</v>
      </c>
      <c r="S20" s="7">
        <f t="shared" si="3"/>
        <v>0</v>
      </c>
      <c r="T20" s="7">
        <f t="shared" si="3"/>
        <v>0</v>
      </c>
      <c r="U20" s="7">
        <f t="shared" si="3"/>
        <v>0</v>
      </c>
      <c r="V20" s="7">
        <f t="shared" si="3"/>
        <v>0</v>
      </c>
      <c r="W20" s="7">
        <f t="shared" si="3"/>
        <v>0</v>
      </c>
      <c r="X20" s="7">
        <f t="shared" si="3"/>
        <v>0</v>
      </c>
      <c r="Y20" s="7">
        <f t="shared" si="3"/>
        <v>0</v>
      </c>
      <c r="Z20" s="7">
        <f t="shared" si="3"/>
        <v>0</v>
      </c>
      <c r="AA20" s="7">
        <f t="shared" si="3"/>
        <v>0</v>
      </c>
      <c r="AB20" s="7">
        <f t="shared" si="3"/>
        <v>0</v>
      </c>
      <c r="AC20" s="7">
        <f t="shared" si="3"/>
        <v>0</v>
      </c>
      <c r="AD20" s="7">
        <f t="shared" si="3"/>
        <v>0</v>
      </c>
      <c r="AE20" s="7">
        <f t="shared" si="3"/>
        <v>0</v>
      </c>
      <c r="AF20" s="7">
        <f t="shared" si="3"/>
        <v>0</v>
      </c>
      <c r="AG20" s="12">
        <f t="shared" si="2"/>
        <v>0</v>
      </c>
    </row>
    <row r="21" spans="1:33" x14ac:dyDescent="0.25">
      <c r="A21" s="1"/>
      <c r="B21" s="6"/>
      <c r="C21" s="6"/>
      <c r="D21" s="6"/>
      <c r="E21" s="6"/>
      <c r="F21" s="9"/>
      <c r="G21" s="6"/>
      <c r="H21" s="6"/>
      <c r="I21" s="6"/>
      <c r="J21" s="6"/>
      <c r="K21" s="9"/>
      <c r="L21" s="6"/>
      <c r="M21" s="6"/>
      <c r="N21" s="6"/>
      <c r="O21" s="6"/>
      <c r="P21" s="9"/>
      <c r="Q21" s="6"/>
      <c r="R21" s="6"/>
      <c r="S21" s="6"/>
      <c r="T21" s="6"/>
      <c r="U21" s="9"/>
      <c r="V21" s="6"/>
      <c r="W21" s="6"/>
      <c r="X21" s="6"/>
      <c r="Y21" s="6"/>
      <c r="Z21" s="9"/>
      <c r="AA21" s="6"/>
      <c r="AB21" s="6"/>
      <c r="AC21" s="6"/>
      <c r="AD21" s="6"/>
      <c r="AE21" s="9"/>
      <c r="AF21" s="6"/>
    </row>
    <row r="22" spans="1:33" x14ac:dyDescent="0.25">
      <c r="A22" s="2" t="s">
        <v>14</v>
      </c>
      <c r="B22" s="8">
        <v>1</v>
      </c>
      <c r="C22" s="8">
        <v>2</v>
      </c>
      <c r="D22" s="8">
        <v>3</v>
      </c>
      <c r="E22" s="8">
        <v>4</v>
      </c>
      <c r="F22" s="9">
        <v>5</v>
      </c>
      <c r="G22" s="8">
        <v>6</v>
      </c>
      <c r="H22" s="8">
        <v>7</v>
      </c>
      <c r="I22" s="8">
        <v>8</v>
      </c>
      <c r="J22" s="8">
        <v>9</v>
      </c>
      <c r="K22" s="9">
        <v>10</v>
      </c>
      <c r="L22" s="8">
        <v>11</v>
      </c>
      <c r="M22" s="8">
        <v>12</v>
      </c>
      <c r="N22" s="8">
        <v>13</v>
      </c>
      <c r="O22" s="8">
        <v>14</v>
      </c>
      <c r="P22" s="9">
        <v>15</v>
      </c>
      <c r="Q22" s="8">
        <v>16</v>
      </c>
      <c r="R22" s="8">
        <v>17</v>
      </c>
      <c r="S22" s="8">
        <v>18</v>
      </c>
      <c r="T22" s="8">
        <v>19</v>
      </c>
      <c r="U22" s="9">
        <v>20</v>
      </c>
      <c r="V22" s="8">
        <v>21</v>
      </c>
      <c r="W22" s="8">
        <v>22</v>
      </c>
      <c r="X22" s="8">
        <v>23</v>
      </c>
      <c r="Y22" s="8">
        <v>24</v>
      </c>
      <c r="Z22" s="9">
        <v>25</v>
      </c>
      <c r="AA22" s="8">
        <v>26</v>
      </c>
      <c r="AB22" s="8">
        <v>27</v>
      </c>
      <c r="AC22" s="8">
        <v>28</v>
      </c>
      <c r="AD22" s="8">
        <v>29</v>
      </c>
      <c r="AE22" s="9">
        <v>30</v>
      </c>
      <c r="AF22" s="8">
        <v>31</v>
      </c>
    </row>
    <row r="23" spans="1:33" x14ac:dyDescent="0.25">
      <c r="A23" s="5" t="str">
        <f>Koonti!A25</f>
        <v>Opetuksen yhteiss.</v>
      </c>
      <c r="B23" s="6"/>
      <c r="C23" s="6"/>
      <c r="D23" s="6"/>
      <c r="E23" s="6"/>
      <c r="F23" s="9"/>
      <c r="G23" s="6"/>
      <c r="H23" s="6"/>
      <c r="I23" s="6"/>
      <c r="J23" s="6"/>
      <c r="K23" s="9"/>
      <c r="L23" s="6"/>
      <c r="M23" s="6"/>
      <c r="N23" s="6"/>
      <c r="O23" s="6"/>
      <c r="P23" s="9"/>
      <c r="Q23" s="6"/>
      <c r="R23" s="6"/>
      <c r="S23" s="6"/>
      <c r="T23" s="6"/>
      <c r="U23" s="9"/>
      <c r="V23" s="6"/>
      <c r="W23" s="6"/>
      <c r="X23" s="6"/>
      <c r="Y23" s="6"/>
      <c r="Z23" s="9"/>
      <c r="AA23" s="6"/>
      <c r="AB23" s="6"/>
      <c r="AC23" s="6"/>
      <c r="AD23" s="6"/>
      <c r="AE23" s="9"/>
      <c r="AF23" s="6"/>
      <c r="AG23" s="6">
        <f t="shared" ref="AG23:AG28" si="4">SUM(B23:AF23)/60</f>
        <v>0</v>
      </c>
    </row>
    <row r="24" spans="1:33" x14ac:dyDescent="0.25">
      <c r="A24" s="5" t="str">
        <f>Koonti!A26</f>
        <v>Oppimissuunitelmat</v>
      </c>
      <c r="B24" s="6"/>
      <c r="C24" s="6"/>
      <c r="D24" s="6"/>
      <c r="E24" s="6"/>
      <c r="F24" s="9"/>
      <c r="G24" s="6"/>
      <c r="H24" s="6"/>
      <c r="I24" s="6"/>
      <c r="J24" s="6"/>
      <c r="K24" s="9"/>
      <c r="L24" s="6"/>
      <c r="M24" s="6"/>
      <c r="N24" s="6"/>
      <c r="O24" s="6"/>
      <c r="P24" s="9"/>
      <c r="Q24" s="6"/>
      <c r="R24" s="6"/>
      <c r="S24" s="6"/>
      <c r="T24" s="6"/>
      <c r="U24" s="9"/>
      <c r="V24" s="6"/>
      <c r="W24" s="6"/>
      <c r="X24" s="6"/>
      <c r="Y24" s="6"/>
      <c r="Z24" s="9"/>
      <c r="AA24" s="6"/>
      <c r="AB24" s="6"/>
      <c r="AC24" s="6"/>
      <c r="AD24" s="6"/>
      <c r="AE24" s="9"/>
      <c r="AF24" s="6"/>
      <c r="AG24" s="6">
        <f t="shared" si="4"/>
        <v>0</v>
      </c>
    </row>
    <row r="25" spans="1:33" x14ac:dyDescent="0.25">
      <c r="A25" s="5" t="str">
        <f>Koonti!A27</f>
        <v>Nivelpalaverit</v>
      </c>
      <c r="B25" s="6"/>
      <c r="C25" s="6"/>
      <c r="D25" s="6"/>
      <c r="E25" s="6"/>
      <c r="F25" s="9"/>
      <c r="G25" s="6"/>
      <c r="H25" s="6"/>
      <c r="I25" s="6"/>
      <c r="J25" s="6"/>
      <c r="K25" s="9"/>
      <c r="L25" s="6"/>
      <c r="M25" s="6"/>
      <c r="N25" s="6"/>
      <c r="O25" s="6"/>
      <c r="P25" s="9"/>
      <c r="Q25" s="6"/>
      <c r="R25" s="6"/>
      <c r="S25" s="6"/>
      <c r="T25" s="6"/>
      <c r="U25" s="9"/>
      <c r="V25" s="6"/>
      <c r="W25" s="6"/>
      <c r="X25" s="6"/>
      <c r="Y25" s="6"/>
      <c r="Z25" s="9"/>
      <c r="AA25" s="6"/>
      <c r="AB25" s="6"/>
      <c r="AC25" s="6"/>
      <c r="AD25" s="6"/>
      <c r="AE25" s="9"/>
      <c r="AF25" s="6"/>
      <c r="AG25" s="6">
        <f t="shared" si="4"/>
        <v>0</v>
      </c>
    </row>
    <row r="26" spans="1:33" x14ac:dyDescent="0.25">
      <c r="A26" s="5" t="str">
        <f>Koonti!A28</f>
        <v>Oppilashuoltopalaverit</v>
      </c>
      <c r="B26" s="6"/>
      <c r="C26" s="6"/>
      <c r="D26" s="6"/>
      <c r="E26" s="6"/>
      <c r="F26" s="9"/>
      <c r="G26" s="6"/>
      <c r="H26" s="6"/>
      <c r="I26" s="6"/>
      <c r="J26" s="6"/>
      <c r="K26" s="9"/>
      <c r="L26" s="6"/>
      <c r="M26" s="6"/>
      <c r="N26" s="6"/>
      <c r="O26" s="6"/>
      <c r="P26" s="9"/>
      <c r="Q26" s="6"/>
      <c r="R26" s="6"/>
      <c r="S26" s="6"/>
      <c r="T26" s="6"/>
      <c r="U26" s="9"/>
      <c r="V26" s="6"/>
      <c r="W26" s="6"/>
      <c r="X26" s="6"/>
      <c r="Y26" s="6"/>
      <c r="Z26" s="9"/>
      <c r="AA26" s="6"/>
      <c r="AB26" s="6"/>
      <c r="AC26" s="6"/>
      <c r="AD26" s="6"/>
      <c r="AE26" s="9"/>
      <c r="AF26" s="6"/>
      <c r="AG26" s="6">
        <f t="shared" si="4"/>
        <v>0</v>
      </c>
    </row>
    <row r="27" spans="1:33" ht="15.75" thickBot="1" x14ac:dyDescent="0.3">
      <c r="A27" s="5" t="str">
        <f>Koonti!A29</f>
        <v>Opetusmenetelmien keh.</v>
      </c>
      <c r="B27" s="6"/>
      <c r="C27" s="6"/>
      <c r="D27" s="6"/>
      <c r="E27" s="6"/>
      <c r="F27" s="9"/>
      <c r="G27" s="6"/>
      <c r="H27" s="6"/>
      <c r="I27" s="6"/>
      <c r="J27" s="6"/>
      <c r="K27" s="9"/>
      <c r="L27" s="6"/>
      <c r="M27" s="6"/>
      <c r="N27" s="6"/>
      <c r="O27" s="6"/>
      <c r="P27" s="9"/>
      <c r="Q27" s="6"/>
      <c r="R27" s="6"/>
      <c r="S27" s="6"/>
      <c r="T27" s="6"/>
      <c r="U27" s="9"/>
      <c r="V27" s="6"/>
      <c r="W27" s="6"/>
      <c r="X27" s="6"/>
      <c r="Y27" s="6"/>
      <c r="Z27" s="9"/>
      <c r="AA27" s="6"/>
      <c r="AB27" s="6"/>
      <c r="AC27" s="6"/>
      <c r="AD27" s="6"/>
      <c r="AE27" s="9"/>
      <c r="AF27" s="6"/>
      <c r="AG27" s="11">
        <f t="shared" si="4"/>
        <v>0</v>
      </c>
    </row>
    <row r="28" spans="1:33" ht="15.75" thickBot="1" x14ac:dyDescent="0.3">
      <c r="A28" s="3" t="s">
        <v>6</v>
      </c>
      <c r="B28" s="7">
        <f>SUM(B23:B27)</f>
        <v>0</v>
      </c>
      <c r="C28" s="7">
        <f t="shared" ref="C28:AF28" si="5">SUM(C23:C27)</f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  <c r="J28" s="7">
        <f t="shared" si="5"/>
        <v>0</v>
      </c>
      <c r="K28" s="7">
        <f t="shared" si="5"/>
        <v>0</v>
      </c>
      <c r="L28" s="7">
        <f t="shared" si="5"/>
        <v>0</v>
      </c>
      <c r="M28" s="7">
        <f t="shared" si="5"/>
        <v>0</v>
      </c>
      <c r="N28" s="7">
        <f t="shared" si="5"/>
        <v>0</v>
      </c>
      <c r="O28" s="7">
        <f t="shared" si="5"/>
        <v>0</v>
      </c>
      <c r="P28" s="7">
        <f t="shared" si="5"/>
        <v>0</v>
      </c>
      <c r="Q28" s="7">
        <f t="shared" si="5"/>
        <v>0</v>
      </c>
      <c r="R28" s="7">
        <f t="shared" si="5"/>
        <v>0</v>
      </c>
      <c r="S28" s="7">
        <f t="shared" si="5"/>
        <v>0</v>
      </c>
      <c r="T28" s="7">
        <f t="shared" si="5"/>
        <v>0</v>
      </c>
      <c r="U28" s="7">
        <f t="shared" si="5"/>
        <v>0</v>
      </c>
      <c r="V28" s="7">
        <f t="shared" si="5"/>
        <v>0</v>
      </c>
      <c r="W28" s="7">
        <f t="shared" si="5"/>
        <v>0</v>
      </c>
      <c r="X28" s="7">
        <f t="shared" si="5"/>
        <v>0</v>
      </c>
      <c r="Y28" s="7">
        <f t="shared" si="5"/>
        <v>0</v>
      </c>
      <c r="Z28" s="7">
        <f t="shared" si="5"/>
        <v>0</v>
      </c>
      <c r="AA28" s="7">
        <f t="shared" si="5"/>
        <v>0</v>
      </c>
      <c r="AB28" s="7">
        <f t="shared" si="5"/>
        <v>0</v>
      </c>
      <c r="AC28" s="7">
        <f t="shared" si="5"/>
        <v>0</v>
      </c>
      <c r="AD28" s="7">
        <f t="shared" si="5"/>
        <v>0</v>
      </c>
      <c r="AE28" s="7">
        <f t="shared" si="5"/>
        <v>0</v>
      </c>
      <c r="AF28" s="7">
        <f t="shared" si="5"/>
        <v>0</v>
      </c>
      <c r="AG28" s="12">
        <f t="shared" si="4"/>
        <v>0</v>
      </c>
    </row>
    <row r="29" spans="1:33" x14ac:dyDescent="0.25">
      <c r="B29" s="6"/>
      <c r="C29" s="6"/>
      <c r="D29" s="6"/>
      <c r="E29" s="6"/>
      <c r="F29" s="9"/>
      <c r="G29" s="6"/>
      <c r="H29" s="6"/>
      <c r="I29" s="6"/>
      <c r="J29" s="6"/>
      <c r="K29" s="9"/>
      <c r="L29" s="6"/>
      <c r="M29" s="6"/>
      <c r="N29" s="6"/>
      <c r="O29" s="6"/>
      <c r="P29" s="9"/>
      <c r="Q29" s="6"/>
      <c r="R29" s="6"/>
      <c r="S29" s="6"/>
      <c r="T29" s="6"/>
      <c r="U29" s="9"/>
      <c r="V29" s="6"/>
      <c r="W29" s="6"/>
      <c r="X29" s="6"/>
      <c r="Y29" s="6"/>
      <c r="Z29" s="9"/>
      <c r="AA29" s="6"/>
      <c r="AB29" s="6"/>
      <c r="AC29" s="6"/>
      <c r="AD29" s="6"/>
      <c r="AE29" s="9"/>
      <c r="AF29" s="6"/>
    </row>
    <row r="30" spans="1:33" x14ac:dyDescent="0.25">
      <c r="A30" s="2" t="s">
        <v>16</v>
      </c>
      <c r="B30" s="8">
        <v>1</v>
      </c>
      <c r="C30" s="8">
        <v>2</v>
      </c>
      <c r="D30" s="8">
        <v>3</v>
      </c>
      <c r="E30" s="8">
        <v>4</v>
      </c>
      <c r="F30" s="9">
        <v>5</v>
      </c>
      <c r="G30" s="8">
        <v>6</v>
      </c>
      <c r="H30" s="8">
        <v>7</v>
      </c>
      <c r="I30" s="8">
        <v>8</v>
      </c>
      <c r="J30" s="8">
        <v>9</v>
      </c>
      <c r="K30" s="9">
        <v>10</v>
      </c>
      <c r="L30" s="8">
        <v>11</v>
      </c>
      <c r="M30" s="8">
        <v>12</v>
      </c>
      <c r="N30" s="8">
        <v>13</v>
      </c>
      <c r="O30" s="8">
        <v>14</v>
      </c>
      <c r="P30" s="9">
        <v>15</v>
      </c>
      <c r="Q30" s="8">
        <v>16</v>
      </c>
      <c r="R30" s="8">
        <v>17</v>
      </c>
      <c r="S30" s="8">
        <v>18</v>
      </c>
      <c r="T30" s="8">
        <v>19</v>
      </c>
      <c r="U30" s="9">
        <v>20</v>
      </c>
      <c r="V30" s="8">
        <v>21</v>
      </c>
      <c r="W30" s="8">
        <v>22</v>
      </c>
      <c r="X30" s="8">
        <v>23</v>
      </c>
      <c r="Y30" s="8">
        <v>24</v>
      </c>
      <c r="Z30" s="9">
        <v>25</v>
      </c>
      <c r="AA30" s="8">
        <v>26</v>
      </c>
      <c r="AB30" s="8">
        <v>27</v>
      </c>
      <c r="AC30" s="8">
        <v>28</v>
      </c>
      <c r="AD30" s="8">
        <v>29</v>
      </c>
      <c r="AE30" s="9">
        <v>30</v>
      </c>
      <c r="AF30" s="8">
        <v>31</v>
      </c>
    </row>
    <row r="31" spans="1:33" x14ac:dyDescent="0.25">
      <c r="A31" s="5" t="str">
        <f>Koonti!A33</f>
        <v>Kokoukset</v>
      </c>
      <c r="B31" s="6"/>
      <c r="C31" s="6"/>
      <c r="D31" s="6"/>
      <c r="E31" s="6"/>
      <c r="F31" s="9"/>
      <c r="G31" s="6"/>
      <c r="H31" s="6"/>
      <c r="I31" s="6"/>
      <c r="J31" s="6"/>
      <c r="K31" s="9"/>
      <c r="L31" s="6"/>
      <c r="M31" s="6"/>
      <c r="N31" s="6"/>
      <c r="O31" s="6"/>
      <c r="P31" s="9"/>
      <c r="Q31" s="6"/>
      <c r="R31" s="6"/>
      <c r="S31" s="6"/>
      <c r="T31" s="6"/>
      <c r="U31" s="9"/>
      <c r="V31" s="6"/>
      <c r="W31" s="6"/>
      <c r="X31" s="6"/>
      <c r="Y31" s="6"/>
      <c r="Z31" s="9"/>
      <c r="AA31" s="6"/>
      <c r="AB31" s="6"/>
      <c r="AC31" s="6"/>
      <c r="AD31" s="6"/>
      <c r="AE31" s="9"/>
      <c r="AF31" s="6"/>
      <c r="AG31" s="6">
        <f t="shared" ref="AG31:AG35" si="6">SUM(B31:AF31)/60</f>
        <v>0</v>
      </c>
    </row>
    <row r="32" spans="1:33" x14ac:dyDescent="0.25">
      <c r="A32" s="5" t="str">
        <f>Koonti!A34</f>
        <v>Kunta-yt:t</v>
      </c>
      <c r="B32" s="6"/>
      <c r="C32" s="6"/>
      <c r="D32" s="6"/>
      <c r="E32" s="6"/>
      <c r="F32" s="9"/>
      <c r="G32" s="6"/>
      <c r="H32" s="6"/>
      <c r="I32" s="6"/>
      <c r="J32" s="6"/>
      <c r="K32" s="9"/>
      <c r="L32" s="6"/>
      <c r="M32" s="6"/>
      <c r="N32" s="6"/>
      <c r="O32" s="6"/>
      <c r="P32" s="9"/>
      <c r="Q32" s="6"/>
      <c r="R32" s="6"/>
      <c r="S32" s="6"/>
      <c r="T32" s="6"/>
      <c r="U32" s="9"/>
      <c r="V32" s="6"/>
      <c r="W32" s="6"/>
      <c r="X32" s="6"/>
      <c r="Y32" s="6"/>
      <c r="Z32" s="9"/>
      <c r="AA32" s="6"/>
      <c r="AB32" s="6"/>
      <c r="AC32" s="6"/>
      <c r="AD32" s="6"/>
      <c r="AE32" s="9"/>
      <c r="AF32" s="6"/>
      <c r="AG32" s="6">
        <f t="shared" si="6"/>
        <v>0</v>
      </c>
    </row>
    <row r="33" spans="1:33" x14ac:dyDescent="0.25">
      <c r="A33" s="5" t="str">
        <f>Koonti!A35</f>
        <v>Kehityskeskustelu</v>
      </c>
      <c r="B33" s="6"/>
      <c r="C33" s="6"/>
      <c r="D33" s="6"/>
      <c r="E33" s="6"/>
      <c r="F33" s="9"/>
      <c r="G33" s="6"/>
      <c r="H33" s="6"/>
      <c r="I33" s="6"/>
      <c r="J33" s="6"/>
      <c r="K33" s="9"/>
      <c r="L33" s="6"/>
      <c r="M33" s="6"/>
      <c r="N33" s="6"/>
      <c r="O33" s="6"/>
      <c r="P33" s="9"/>
      <c r="Q33" s="6"/>
      <c r="R33" s="6"/>
      <c r="S33" s="6"/>
      <c r="T33" s="6"/>
      <c r="U33" s="9"/>
      <c r="V33" s="6"/>
      <c r="W33" s="6"/>
      <c r="X33" s="6"/>
      <c r="Y33" s="6"/>
      <c r="Z33" s="9"/>
      <c r="AA33" s="6"/>
      <c r="AB33" s="6"/>
      <c r="AC33" s="6"/>
      <c r="AD33" s="6"/>
      <c r="AE33" s="9"/>
      <c r="AF33" s="6"/>
      <c r="AG33" s="6">
        <f t="shared" si="6"/>
        <v>0</v>
      </c>
    </row>
    <row r="34" spans="1:33" ht="15.75" thickBot="1" x14ac:dyDescent="0.3">
      <c r="A34" s="5">
        <f>Koonti!A36</f>
        <v>0</v>
      </c>
      <c r="B34" s="6"/>
      <c r="C34" s="6"/>
      <c r="D34" s="6"/>
      <c r="E34" s="6"/>
      <c r="F34" s="9"/>
      <c r="G34" s="6"/>
      <c r="H34" s="6"/>
      <c r="I34" s="6"/>
      <c r="J34" s="6"/>
      <c r="K34" s="9"/>
      <c r="L34" s="6"/>
      <c r="M34" s="6"/>
      <c r="N34" s="6"/>
      <c r="O34" s="6"/>
      <c r="P34" s="9"/>
      <c r="Q34" s="6"/>
      <c r="R34" s="6"/>
      <c r="S34" s="6"/>
      <c r="T34" s="6"/>
      <c r="U34" s="9"/>
      <c r="V34" s="6"/>
      <c r="W34" s="6"/>
      <c r="X34" s="6"/>
      <c r="Y34" s="6"/>
      <c r="Z34" s="9"/>
      <c r="AA34" s="6"/>
      <c r="AB34" s="6"/>
      <c r="AC34" s="6"/>
      <c r="AD34" s="6"/>
      <c r="AE34" s="9"/>
      <c r="AF34" s="6"/>
      <c r="AG34" s="11">
        <f t="shared" si="6"/>
        <v>0</v>
      </c>
    </row>
    <row r="35" spans="1:33" ht="15.75" thickBot="1" x14ac:dyDescent="0.3">
      <c r="A35" s="4" t="s">
        <v>6</v>
      </c>
      <c r="B35" s="7">
        <f>SUM(B31:B34)</f>
        <v>0</v>
      </c>
      <c r="C35" s="7">
        <f t="shared" ref="C35:AF35" si="7">SUM(C31:C34)</f>
        <v>0</v>
      </c>
      <c r="D35" s="7">
        <f t="shared" si="7"/>
        <v>0</v>
      </c>
      <c r="E35" s="7">
        <f t="shared" si="7"/>
        <v>0</v>
      </c>
      <c r="F35" s="7">
        <f t="shared" si="7"/>
        <v>0</v>
      </c>
      <c r="G35" s="7">
        <f t="shared" si="7"/>
        <v>0</v>
      </c>
      <c r="H35" s="7">
        <f t="shared" si="7"/>
        <v>0</v>
      </c>
      <c r="I35" s="7">
        <f t="shared" si="7"/>
        <v>0</v>
      </c>
      <c r="J35" s="7">
        <f t="shared" si="7"/>
        <v>0</v>
      </c>
      <c r="K35" s="7">
        <f t="shared" si="7"/>
        <v>0</v>
      </c>
      <c r="L35" s="7">
        <f t="shared" si="7"/>
        <v>0</v>
      </c>
      <c r="M35" s="7">
        <f t="shared" si="7"/>
        <v>0</v>
      </c>
      <c r="N35" s="7">
        <f t="shared" si="7"/>
        <v>0</v>
      </c>
      <c r="O35" s="7">
        <f t="shared" si="7"/>
        <v>0</v>
      </c>
      <c r="P35" s="7">
        <f t="shared" si="7"/>
        <v>0</v>
      </c>
      <c r="Q35" s="7">
        <f t="shared" si="7"/>
        <v>0</v>
      </c>
      <c r="R35" s="7">
        <f t="shared" si="7"/>
        <v>0</v>
      </c>
      <c r="S35" s="7">
        <f t="shared" si="7"/>
        <v>0</v>
      </c>
      <c r="T35" s="7">
        <f t="shared" si="7"/>
        <v>0</v>
      </c>
      <c r="U35" s="7">
        <f t="shared" si="7"/>
        <v>0</v>
      </c>
      <c r="V35" s="7">
        <f t="shared" si="7"/>
        <v>0</v>
      </c>
      <c r="W35" s="7">
        <f t="shared" si="7"/>
        <v>0</v>
      </c>
      <c r="X35" s="7">
        <f t="shared" si="7"/>
        <v>0</v>
      </c>
      <c r="Y35" s="7">
        <f t="shared" si="7"/>
        <v>0</v>
      </c>
      <c r="Z35" s="7">
        <f t="shared" si="7"/>
        <v>0</v>
      </c>
      <c r="AA35" s="7">
        <f t="shared" si="7"/>
        <v>0</v>
      </c>
      <c r="AB35" s="7">
        <f t="shared" si="7"/>
        <v>0</v>
      </c>
      <c r="AC35" s="7">
        <f t="shared" si="7"/>
        <v>0</v>
      </c>
      <c r="AD35" s="7">
        <f t="shared" si="7"/>
        <v>0</v>
      </c>
      <c r="AE35" s="7">
        <f t="shared" si="7"/>
        <v>0</v>
      </c>
      <c r="AF35" s="7">
        <f t="shared" si="7"/>
        <v>0</v>
      </c>
      <c r="AG35" s="12">
        <f t="shared" si="6"/>
        <v>0</v>
      </c>
    </row>
    <row r="36" spans="1:33" x14ac:dyDescent="0.25">
      <c r="B36" s="6"/>
      <c r="C36" s="6"/>
      <c r="D36" s="6"/>
      <c r="E36" s="6"/>
      <c r="F36" s="9"/>
      <c r="G36" s="6"/>
      <c r="H36" s="6"/>
      <c r="I36" s="6"/>
      <c r="J36" s="6"/>
      <c r="K36" s="9"/>
      <c r="L36" s="6"/>
      <c r="M36" s="6"/>
      <c r="N36" s="6"/>
      <c r="O36" s="6"/>
      <c r="P36" s="9"/>
      <c r="Q36" s="6"/>
      <c r="R36" s="6"/>
      <c r="S36" s="6"/>
      <c r="T36" s="6"/>
      <c r="U36" s="9"/>
      <c r="V36" s="6"/>
      <c r="W36" s="6"/>
      <c r="X36" s="6"/>
      <c r="Y36" s="6"/>
      <c r="Z36" s="9"/>
      <c r="AA36" s="6"/>
      <c r="AB36" s="6"/>
      <c r="AC36" s="6"/>
      <c r="AD36" s="6"/>
      <c r="AE36" s="9"/>
      <c r="AF36" s="6"/>
    </row>
    <row r="37" spans="1:33" x14ac:dyDescent="0.25">
      <c r="A37" s="2" t="s">
        <v>19</v>
      </c>
      <c r="B37" s="8">
        <v>1</v>
      </c>
      <c r="C37" s="8">
        <v>2</v>
      </c>
      <c r="D37" s="8">
        <v>3</v>
      </c>
      <c r="E37" s="8">
        <v>4</v>
      </c>
      <c r="F37" s="9">
        <v>5</v>
      </c>
      <c r="G37" s="8">
        <v>6</v>
      </c>
      <c r="H37" s="8">
        <v>7</v>
      </c>
      <c r="I37" s="8">
        <v>8</v>
      </c>
      <c r="J37" s="8">
        <v>9</v>
      </c>
      <c r="K37" s="9">
        <v>10</v>
      </c>
      <c r="L37" s="8">
        <v>11</v>
      </c>
      <c r="M37" s="8">
        <v>12</v>
      </c>
      <c r="N37" s="8">
        <v>13</v>
      </c>
      <c r="O37" s="8">
        <v>14</v>
      </c>
      <c r="P37" s="9">
        <v>15</v>
      </c>
      <c r="Q37" s="8">
        <v>16</v>
      </c>
      <c r="R37" s="8">
        <v>17</v>
      </c>
      <c r="S37" s="8">
        <v>18</v>
      </c>
      <c r="T37" s="8">
        <v>19</v>
      </c>
      <c r="U37" s="9">
        <v>20</v>
      </c>
      <c r="V37" s="8">
        <v>21</v>
      </c>
      <c r="W37" s="8">
        <v>22</v>
      </c>
      <c r="X37" s="8">
        <v>23</v>
      </c>
      <c r="Y37" s="8">
        <v>24</v>
      </c>
      <c r="Z37" s="9">
        <v>25</v>
      </c>
      <c r="AA37" s="8">
        <v>26</v>
      </c>
      <c r="AB37" s="8">
        <v>27</v>
      </c>
      <c r="AC37" s="8">
        <v>28</v>
      </c>
      <c r="AD37" s="8">
        <v>29</v>
      </c>
      <c r="AE37" s="9">
        <v>30</v>
      </c>
      <c r="AF37" s="8">
        <v>31</v>
      </c>
    </row>
    <row r="38" spans="1:33" x14ac:dyDescent="0.25">
      <c r="A38" s="5" t="str">
        <f>Koonti!A40</f>
        <v>Sisäinen (10 min/pv)</v>
      </c>
      <c r="B38" s="6"/>
      <c r="C38" s="6"/>
      <c r="D38" s="6"/>
      <c r="E38" s="6"/>
      <c r="F38" s="9"/>
      <c r="G38" s="6"/>
      <c r="H38" s="6"/>
      <c r="I38" s="6"/>
      <c r="J38" s="6"/>
      <c r="K38" s="9"/>
      <c r="L38" s="6"/>
      <c r="M38" s="6"/>
      <c r="N38" s="6"/>
      <c r="O38" s="6"/>
      <c r="P38" s="9"/>
      <c r="Q38" s="6"/>
      <c r="R38" s="6"/>
      <c r="S38" s="6"/>
      <c r="T38" s="6"/>
      <c r="U38" s="9"/>
      <c r="V38" s="6"/>
      <c r="W38" s="6"/>
      <c r="X38" s="6"/>
      <c r="Y38" s="6"/>
      <c r="Z38" s="9"/>
      <c r="AA38" s="6"/>
      <c r="AB38" s="6"/>
      <c r="AC38" s="6"/>
      <c r="AD38" s="6"/>
      <c r="AE38" s="9"/>
      <c r="AF38" s="6"/>
      <c r="AG38" s="6">
        <f t="shared" ref="AG38:AG41" si="8">SUM(B38:AF38)/60</f>
        <v>0</v>
      </c>
    </row>
    <row r="39" spans="1:33" x14ac:dyDescent="0.25">
      <c r="A39" s="5" t="str">
        <f>Koonti!A41</f>
        <v>Ulkoinen (5 min/pv)</v>
      </c>
      <c r="B39" s="6"/>
      <c r="C39" s="6"/>
      <c r="D39" s="6"/>
      <c r="E39" s="6"/>
      <c r="F39" s="9"/>
      <c r="G39" s="6"/>
      <c r="H39" s="6"/>
      <c r="I39" s="6"/>
      <c r="J39" s="6"/>
      <c r="K39" s="9"/>
      <c r="L39" s="6"/>
      <c r="M39" s="6"/>
      <c r="N39" s="6"/>
      <c r="O39" s="6"/>
      <c r="P39" s="9"/>
      <c r="Q39" s="6"/>
      <c r="R39" s="6"/>
      <c r="S39" s="6"/>
      <c r="T39" s="6"/>
      <c r="U39" s="9"/>
      <c r="V39" s="6"/>
      <c r="W39" s="6"/>
      <c r="X39" s="6"/>
      <c r="Y39" s="6"/>
      <c r="Z39" s="9"/>
      <c r="AA39" s="6"/>
      <c r="AB39" s="6"/>
      <c r="AC39" s="6"/>
      <c r="AD39" s="6"/>
      <c r="AE39" s="9"/>
      <c r="AF39" s="6"/>
      <c r="AG39" s="6">
        <f t="shared" si="8"/>
        <v>0</v>
      </c>
    </row>
    <row r="40" spans="1:33" ht="15.75" thickBot="1" x14ac:dyDescent="0.3">
      <c r="A40" s="5">
        <f>Koonti!A42</f>
        <v>0</v>
      </c>
      <c r="B40" s="6"/>
      <c r="C40" s="6"/>
      <c r="D40" s="6"/>
      <c r="E40" s="6"/>
      <c r="F40" s="9"/>
      <c r="G40" s="6"/>
      <c r="H40" s="6"/>
      <c r="I40" s="6"/>
      <c r="J40" s="6"/>
      <c r="K40" s="9"/>
      <c r="L40" s="6"/>
      <c r="M40" s="6"/>
      <c r="N40" s="6"/>
      <c r="O40" s="6"/>
      <c r="P40" s="9"/>
      <c r="Q40" s="6"/>
      <c r="R40" s="6"/>
      <c r="S40" s="6"/>
      <c r="T40" s="6"/>
      <c r="U40" s="9"/>
      <c r="V40" s="6"/>
      <c r="W40" s="6"/>
      <c r="X40" s="6"/>
      <c r="Y40" s="6"/>
      <c r="Z40" s="9"/>
      <c r="AA40" s="6"/>
      <c r="AB40" s="6"/>
      <c r="AC40" s="6"/>
      <c r="AD40" s="6"/>
      <c r="AE40" s="9"/>
      <c r="AF40" s="6"/>
      <c r="AG40" s="11">
        <f t="shared" si="8"/>
        <v>0</v>
      </c>
    </row>
    <row r="41" spans="1:33" ht="15.75" thickBot="1" x14ac:dyDescent="0.3">
      <c r="A41" s="4" t="s">
        <v>6</v>
      </c>
      <c r="B41" s="7">
        <f>SUM(B38:B40)</f>
        <v>0</v>
      </c>
      <c r="C41" s="7">
        <f t="shared" ref="C41:AF41" si="9">SUM(C38:C40)</f>
        <v>0</v>
      </c>
      <c r="D41" s="7">
        <f t="shared" si="9"/>
        <v>0</v>
      </c>
      <c r="E41" s="7">
        <f t="shared" si="9"/>
        <v>0</v>
      </c>
      <c r="F41" s="7">
        <f t="shared" si="9"/>
        <v>0</v>
      </c>
      <c r="G41" s="7">
        <f t="shared" si="9"/>
        <v>0</v>
      </c>
      <c r="H41" s="7">
        <f t="shared" si="9"/>
        <v>0</v>
      </c>
      <c r="I41" s="7">
        <f t="shared" si="9"/>
        <v>0</v>
      </c>
      <c r="J41" s="7">
        <f t="shared" si="9"/>
        <v>0</v>
      </c>
      <c r="K41" s="7">
        <f t="shared" si="9"/>
        <v>0</v>
      </c>
      <c r="L41" s="7">
        <f t="shared" si="9"/>
        <v>0</v>
      </c>
      <c r="M41" s="7">
        <f t="shared" si="9"/>
        <v>0</v>
      </c>
      <c r="N41" s="7">
        <f t="shared" si="9"/>
        <v>0</v>
      </c>
      <c r="O41" s="7">
        <f t="shared" si="9"/>
        <v>0</v>
      </c>
      <c r="P41" s="7">
        <f t="shared" si="9"/>
        <v>0</v>
      </c>
      <c r="Q41" s="7">
        <f t="shared" si="9"/>
        <v>0</v>
      </c>
      <c r="R41" s="7">
        <f t="shared" si="9"/>
        <v>0</v>
      </c>
      <c r="S41" s="7">
        <f t="shared" si="9"/>
        <v>0</v>
      </c>
      <c r="T41" s="7">
        <f t="shared" si="9"/>
        <v>0</v>
      </c>
      <c r="U41" s="7">
        <f t="shared" si="9"/>
        <v>0</v>
      </c>
      <c r="V41" s="7">
        <f t="shared" si="9"/>
        <v>0</v>
      </c>
      <c r="W41" s="7">
        <f t="shared" si="9"/>
        <v>0</v>
      </c>
      <c r="X41" s="7">
        <f t="shared" si="9"/>
        <v>0</v>
      </c>
      <c r="Y41" s="7">
        <f t="shared" si="9"/>
        <v>0</v>
      </c>
      <c r="Z41" s="7">
        <f t="shared" si="9"/>
        <v>0</v>
      </c>
      <c r="AA41" s="7">
        <f t="shared" si="9"/>
        <v>0</v>
      </c>
      <c r="AB41" s="7">
        <f t="shared" si="9"/>
        <v>0</v>
      </c>
      <c r="AC41" s="7">
        <f t="shared" si="9"/>
        <v>0</v>
      </c>
      <c r="AD41" s="7">
        <f t="shared" si="9"/>
        <v>0</v>
      </c>
      <c r="AE41" s="7">
        <f t="shared" si="9"/>
        <v>0</v>
      </c>
      <c r="AF41" s="7">
        <f t="shared" si="9"/>
        <v>0</v>
      </c>
      <c r="AG41" s="12">
        <f t="shared" si="8"/>
        <v>0</v>
      </c>
    </row>
    <row r="42" spans="1:33" x14ac:dyDescent="0.25">
      <c r="B42" s="6"/>
      <c r="C42" s="6"/>
      <c r="D42" s="6"/>
      <c r="E42" s="6"/>
      <c r="F42" s="9"/>
      <c r="G42" s="6"/>
      <c r="H42" s="6"/>
      <c r="I42" s="6"/>
      <c r="J42" s="6"/>
      <c r="K42" s="9"/>
      <c r="L42" s="6"/>
      <c r="M42" s="6"/>
      <c r="N42" s="6"/>
      <c r="O42" s="6"/>
      <c r="P42" s="9"/>
      <c r="Q42" s="6"/>
      <c r="R42" s="6"/>
      <c r="S42" s="6"/>
      <c r="T42" s="6"/>
      <c r="U42" s="9"/>
      <c r="V42" s="6"/>
      <c r="W42" s="6"/>
      <c r="X42" s="6"/>
      <c r="Y42" s="6"/>
      <c r="Z42" s="9"/>
      <c r="AA42" s="6"/>
      <c r="AB42" s="6"/>
      <c r="AC42" s="6"/>
      <c r="AD42" s="6"/>
      <c r="AE42" s="9"/>
      <c r="AF42" s="6"/>
    </row>
    <row r="43" spans="1:33" x14ac:dyDescent="0.25">
      <c r="A43" s="2" t="s">
        <v>20</v>
      </c>
      <c r="B43" s="8">
        <v>1</v>
      </c>
      <c r="C43" s="8">
        <v>2</v>
      </c>
      <c r="D43" s="8">
        <v>3</v>
      </c>
      <c r="E43" s="8">
        <v>4</v>
      </c>
      <c r="F43" s="9">
        <v>5</v>
      </c>
      <c r="G43" s="8">
        <v>6</v>
      </c>
      <c r="H43" s="8">
        <v>7</v>
      </c>
      <c r="I43" s="8">
        <v>8</v>
      </c>
      <c r="J43" s="8">
        <v>9</v>
      </c>
      <c r="K43" s="9">
        <v>10</v>
      </c>
      <c r="L43" s="8">
        <v>11</v>
      </c>
      <c r="M43" s="8">
        <v>12</v>
      </c>
      <c r="N43" s="8">
        <v>13</v>
      </c>
      <c r="O43" s="8">
        <v>14</v>
      </c>
      <c r="P43" s="9">
        <v>15</v>
      </c>
      <c r="Q43" s="8">
        <v>16</v>
      </c>
      <c r="R43" s="8">
        <v>17</v>
      </c>
      <c r="S43" s="8">
        <v>18</v>
      </c>
      <c r="T43" s="8">
        <v>19</v>
      </c>
      <c r="U43" s="9">
        <v>20</v>
      </c>
      <c r="V43" s="8">
        <v>21</v>
      </c>
      <c r="W43" s="8">
        <v>22</v>
      </c>
      <c r="X43" s="8">
        <v>23</v>
      </c>
      <c r="Y43" s="8">
        <v>24</v>
      </c>
      <c r="Z43" s="9">
        <v>25</v>
      </c>
      <c r="AA43" s="8">
        <v>26</v>
      </c>
      <c r="AB43" s="8">
        <v>27</v>
      </c>
      <c r="AC43" s="8">
        <v>28</v>
      </c>
      <c r="AD43" s="8">
        <v>29</v>
      </c>
      <c r="AE43" s="9">
        <v>30</v>
      </c>
      <c r="AF43" s="8">
        <v>31</v>
      </c>
      <c r="AG43" s="6"/>
    </row>
    <row r="44" spans="1:33" ht="15.75" thickBot="1" x14ac:dyDescent="0.3">
      <c r="A44" s="5">
        <f>Koonti!A46</f>
        <v>0</v>
      </c>
      <c r="B44" s="6"/>
      <c r="C44" s="6"/>
      <c r="D44" s="6"/>
      <c r="E44" s="6"/>
      <c r="F44" s="9"/>
      <c r="G44" s="6"/>
      <c r="H44" s="6"/>
      <c r="I44" s="6"/>
      <c r="J44" s="6"/>
      <c r="K44" s="9"/>
      <c r="L44" s="6"/>
      <c r="M44" s="6"/>
      <c r="N44" s="6"/>
      <c r="O44" s="6"/>
      <c r="P44" s="9"/>
      <c r="Q44" s="6"/>
      <c r="R44" s="6"/>
      <c r="S44" s="6"/>
      <c r="T44" s="6"/>
      <c r="U44" s="9"/>
      <c r="V44" s="6"/>
      <c r="W44" s="6"/>
      <c r="X44" s="6"/>
      <c r="Y44" s="6"/>
      <c r="Z44" s="9"/>
      <c r="AA44" s="6"/>
      <c r="AB44" s="6"/>
      <c r="AC44" s="6"/>
      <c r="AD44" s="6"/>
      <c r="AE44" s="9"/>
      <c r="AF44" s="6"/>
      <c r="AG44" s="11">
        <f t="shared" ref="AG44:AG45" si="10">SUM(B44:AF44)/60</f>
        <v>0</v>
      </c>
    </row>
    <row r="45" spans="1:33" ht="15.75" thickBot="1" x14ac:dyDescent="0.3">
      <c r="A45" s="4" t="s">
        <v>6</v>
      </c>
      <c r="B45" s="7">
        <f>SUM(B44)</f>
        <v>0</v>
      </c>
      <c r="C45" s="7">
        <f t="shared" ref="C45:AF45" si="11">SUM(C44)</f>
        <v>0</v>
      </c>
      <c r="D45" s="7">
        <f t="shared" si="11"/>
        <v>0</v>
      </c>
      <c r="E45" s="7">
        <f t="shared" si="11"/>
        <v>0</v>
      </c>
      <c r="F45" s="7">
        <f t="shared" si="11"/>
        <v>0</v>
      </c>
      <c r="G45" s="7">
        <f t="shared" si="11"/>
        <v>0</v>
      </c>
      <c r="H45" s="7">
        <f t="shared" si="11"/>
        <v>0</v>
      </c>
      <c r="I45" s="7">
        <f t="shared" si="11"/>
        <v>0</v>
      </c>
      <c r="J45" s="7">
        <f t="shared" si="11"/>
        <v>0</v>
      </c>
      <c r="K45" s="7">
        <f t="shared" si="11"/>
        <v>0</v>
      </c>
      <c r="L45" s="7">
        <f t="shared" si="11"/>
        <v>0</v>
      </c>
      <c r="M45" s="7">
        <f t="shared" si="11"/>
        <v>0</v>
      </c>
      <c r="N45" s="7">
        <f t="shared" si="11"/>
        <v>0</v>
      </c>
      <c r="O45" s="7">
        <f t="shared" si="11"/>
        <v>0</v>
      </c>
      <c r="P45" s="7">
        <f t="shared" si="11"/>
        <v>0</v>
      </c>
      <c r="Q45" s="7">
        <f t="shared" si="11"/>
        <v>0</v>
      </c>
      <c r="R45" s="7">
        <f t="shared" si="11"/>
        <v>0</v>
      </c>
      <c r="S45" s="7">
        <f t="shared" si="11"/>
        <v>0</v>
      </c>
      <c r="T45" s="7">
        <f t="shared" si="11"/>
        <v>0</v>
      </c>
      <c r="U45" s="7">
        <f t="shared" si="11"/>
        <v>0</v>
      </c>
      <c r="V45" s="7">
        <f t="shared" si="11"/>
        <v>0</v>
      </c>
      <c r="W45" s="7">
        <f t="shared" si="11"/>
        <v>0</v>
      </c>
      <c r="X45" s="7">
        <f t="shared" si="11"/>
        <v>0</v>
      </c>
      <c r="Y45" s="7">
        <f t="shared" si="11"/>
        <v>0</v>
      </c>
      <c r="Z45" s="7">
        <f t="shared" si="11"/>
        <v>0</v>
      </c>
      <c r="AA45" s="7">
        <f t="shared" si="11"/>
        <v>0</v>
      </c>
      <c r="AB45" s="7">
        <f t="shared" si="11"/>
        <v>0</v>
      </c>
      <c r="AC45" s="7">
        <f t="shared" si="11"/>
        <v>0</v>
      </c>
      <c r="AD45" s="7">
        <f t="shared" si="11"/>
        <v>0</v>
      </c>
      <c r="AE45" s="7">
        <f t="shared" si="11"/>
        <v>0</v>
      </c>
      <c r="AF45" s="7">
        <f t="shared" si="11"/>
        <v>0</v>
      </c>
      <c r="AG45" s="12">
        <f t="shared" si="10"/>
        <v>0</v>
      </c>
    </row>
    <row r="46" spans="1:33" ht="15.75" thickBot="1" x14ac:dyDescent="0.3">
      <c r="F46" s="10"/>
      <c r="K46" s="10"/>
      <c r="P46" s="10"/>
      <c r="U46" s="10"/>
      <c r="Z46" s="10"/>
      <c r="AE46" s="10"/>
    </row>
    <row r="47" spans="1:33" ht="15.75" thickBot="1" x14ac:dyDescent="0.3">
      <c r="A47" s="5" t="s">
        <v>15</v>
      </c>
      <c r="B47" s="6"/>
      <c r="C47" s="6"/>
      <c r="D47" s="6"/>
      <c r="E47" s="6"/>
      <c r="F47" s="9"/>
      <c r="G47" s="6"/>
      <c r="H47" s="6"/>
      <c r="I47" s="6"/>
      <c r="J47" s="6"/>
      <c r="K47" s="9"/>
      <c r="L47" s="6"/>
      <c r="M47" s="6"/>
      <c r="N47" s="6"/>
      <c r="O47" s="6"/>
      <c r="P47" s="9"/>
      <c r="Q47" s="6"/>
      <c r="R47" s="6"/>
      <c r="S47" s="6"/>
      <c r="T47" s="6"/>
      <c r="U47" s="9"/>
      <c r="V47" s="6"/>
      <c r="W47" s="6"/>
      <c r="X47" s="6"/>
      <c r="Y47" s="6"/>
      <c r="Z47" s="9"/>
      <c r="AA47" s="6"/>
      <c r="AB47" s="6"/>
      <c r="AC47" s="6"/>
      <c r="AD47" s="6"/>
      <c r="AE47" s="9"/>
      <c r="AF47" s="17"/>
      <c r="AG47" s="18">
        <f>SUM(AG14,AG20,AG28,AG35,AG41,AG45)</f>
        <v>0</v>
      </c>
    </row>
    <row r="48" spans="1:33" x14ac:dyDescent="0.25">
      <c r="B48" s="8">
        <v>1</v>
      </c>
      <c r="C48" s="8">
        <v>2</v>
      </c>
      <c r="D48" s="8">
        <v>3</v>
      </c>
      <c r="E48" s="8">
        <v>4</v>
      </c>
      <c r="F48" s="9">
        <v>5</v>
      </c>
      <c r="G48" s="8">
        <v>6</v>
      </c>
      <c r="H48" s="8">
        <v>7</v>
      </c>
      <c r="I48" s="8">
        <v>8</v>
      </c>
      <c r="J48" s="8">
        <v>9</v>
      </c>
      <c r="K48" s="9">
        <v>10</v>
      </c>
      <c r="L48" s="8">
        <v>11</v>
      </c>
      <c r="M48" s="8">
        <v>12</v>
      </c>
      <c r="N48" s="8">
        <v>13</v>
      </c>
      <c r="O48" s="8">
        <v>14</v>
      </c>
      <c r="P48" s="9">
        <v>15</v>
      </c>
      <c r="Q48" s="8">
        <v>16</v>
      </c>
      <c r="R48" s="8">
        <v>17</v>
      </c>
      <c r="S48" s="8">
        <v>18</v>
      </c>
      <c r="T48" s="8">
        <v>19</v>
      </c>
      <c r="U48" s="9">
        <v>20</v>
      </c>
      <c r="V48" s="8">
        <v>21</v>
      </c>
      <c r="W48" s="8">
        <v>22</v>
      </c>
      <c r="X48" s="8">
        <v>23</v>
      </c>
      <c r="Y48" s="8">
        <v>24</v>
      </c>
      <c r="Z48" s="9">
        <v>25</v>
      </c>
      <c r="AA48" s="8">
        <v>26</v>
      </c>
      <c r="AB48" s="8">
        <v>27</v>
      </c>
      <c r="AC48" s="8">
        <v>28</v>
      </c>
      <c r="AD48" s="8">
        <v>29</v>
      </c>
      <c r="AE48" s="9">
        <v>30</v>
      </c>
      <c r="AF48" s="8">
        <v>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workbookViewId="0">
      <selection activeCell="A2" sqref="A2"/>
    </sheetView>
  </sheetViews>
  <sheetFormatPr defaultRowHeight="15" x14ac:dyDescent="0.25"/>
  <cols>
    <col min="1" max="1" width="27.28515625" style="5" customWidth="1"/>
    <col min="2" max="32" width="3.7109375" style="5" customWidth="1"/>
    <col min="33" max="33" width="9.140625" style="5"/>
  </cols>
  <sheetData>
    <row r="2" spans="1:33" x14ac:dyDescent="0.25">
      <c r="A2" s="22" t="s">
        <v>55</v>
      </c>
    </row>
    <row r="3" spans="1:33" x14ac:dyDescent="0.25">
      <c r="A3" s="5" t="s">
        <v>6</v>
      </c>
    </row>
    <row r="4" spans="1:33" x14ac:dyDescent="0.25">
      <c r="A4" s="2" t="s">
        <v>0</v>
      </c>
      <c r="B4" s="8">
        <v>1</v>
      </c>
      <c r="C4" s="8">
        <v>2</v>
      </c>
      <c r="D4" s="8">
        <v>3</v>
      </c>
      <c r="E4" s="8">
        <v>4</v>
      </c>
      <c r="F4" s="9">
        <v>5</v>
      </c>
      <c r="G4" s="8">
        <v>6</v>
      </c>
      <c r="H4" s="8">
        <v>7</v>
      </c>
      <c r="I4" s="8">
        <v>8</v>
      </c>
      <c r="J4" s="8">
        <v>9</v>
      </c>
      <c r="K4" s="9">
        <v>10</v>
      </c>
      <c r="L4" s="8">
        <v>11</v>
      </c>
      <c r="M4" s="8">
        <v>12</v>
      </c>
      <c r="N4" s="8">
        <v>13</v>
      </c>
      <c r="O4" s="8">
        <v>14</v>
      </c>
      <c r="P4" s="9">
        <v>15</v>
      </c>
      <c r="Q4" s="8">
        <v>16</v>
      </c>
      <c r="R4" s="8">
        <v>17</v>
      </c>
      <c r="S4" s="8">
        <v>18</v>
      </c>
      <c r="T4" s="8">
        <v>19</v>
      </c>
      <c r="U4" s="9">
        <v>20</v>
      </c>
      <c r="V4" s="8">
        <v>21</v>
      </c>
      <c r="W4" s="8">
        <v>22</v>
      </c>
      <c r="X4" s="8">
        <v>23</v>
      </c>
      <c r="Y4" s="8">
        <v>24</v>
      </c>
      <c r="Z4" s="9">
        <v>25</v>
      </c>
      <c r="AA4" s="8">
        <v>26</v>
      </c>
      <c r="AB4" s="8">
        <v>27</v>
      </c>
      <c r="AC4" s="8">
        <v>28</v>
      </c>
      <c r="AD4" s="8">
        <v>29</v>
      </c>
      <c r="AE4" s="9">
        <v>30</v>
      </c>
      <c r="AF4" s="8">
        <v>31</v>
      </c>
    </row>
    <row r="5" spans="1:33" x14ac:dyDescent="0.25">
      <c r="A5" s="5" t="str">
        <f>Koonti!A6</f>
        <v>Vanhempainillat</v>
      </c>
      <c r="B5" s="6"/>
      <c r="C5" s="6"/>
      <c r="D5" s="6"/>
      <c r="E5" s="6"/>
      <c r="F5" s="9"/>
      <c r="G5" s="6"/>
      <c r="H5" s="6"/>
      <c r="I5" s="6"/>
      <c r="J5" s="6"/>
      <c r="K5" s="9"/>
      <c r="L5" s="6"/>
      <c r="M5" s="6"/>
      <c r="N5" s="6"/>
      <c r="O5" s="6"/>
      <c r="P5" s="9"/>
      <c r="Q5" s="6"/>
      <c r="R5" s="6"/>
      <c r="S5" s="6"/>
      <c r="T5" s="6"/>
      <c r="U5" s="9"/>
      <c r="V5" s="6"/>
      <c r="W5" s="6"/>
      <c r="X5" s="6"/>
      <c r="Y5" s="6"/>
      <c r="Z5" s="9"/>
      <c r="AA5" s="6"/>
      <c r="AB5" s="6"/>
      <c r="AC5" s="6"/>
      <c r="AD5" s="6"/>
      <c r="AE5" s="9"/>
      <c r="AF5" s="6"/>
      <c r="AG5" s="6">
        <f>SUM(B5:AF5)/60</f>
        <v>0</v>
      </c>
    </row>
    <row r="6" spans="1:33" x14ac:dyDescent="0.25">
      <c r="A6" s="5" t="str">
        <f>Koonti!A7</f>
        <v>Vanhempainvartit</v>
      </c>
      <c r="B6" s="6"/>
      <c r="C6" s="6"/>
      <c r="D6" s="6"/>
      <c r="E6" s="6"/>
      <c r="F6" s="9"/>
      <c r="G6" s="6"/>
      <c r="H6" s="6"/>
      <c r="I6" s="6"/>
      <c r="J6" s="6"/>
      <c r="K6" s="9"/>
      <c r="L6" s="6"/>
      <c r="M6" s="6"/>
      <c r="N6" s="6"/>
      <c r="O6" s="6"/>
      <c r="P6" s="9"/>
      <c r="Q6" s="6"/>
      <c r="R6" s="6"/>
      <c r="S6" s="6"/>
      <c r="T6" s="6"/>
      <c r="U6" s="9"/>
      <c r="V6" s="6"/>
      <c r="W6" s="6"/>
      <c r="X6" s="6"/>
      <c r="Y6" s="6"/>
      <c r="Z6" s="9"/>
      <c r="AA6" s="6"/>
      <c r="AB6" s="6"/>
      <c r="AC6" s="6"/>
      <c r="AD6" s="6"/>
      <c r="AE6" s="9"/>
      <c r="AF6" s="6"/>
      <c r="AG6" s="6">
        <f t="shared" ref="AG6:AG13" si="0">SUM(B6:AF6)/60</f>
        <v>0</v>
      </c>
    </row>
    <row r="7" spans="1:33" x14ac:dyDescent="0.25">
      <c r="A7" s="5" t="str">
        <f>Koonti!A8</f>
        <v>Wilma/puhelut/20 min/pvä</v>
      </c>
      <c r="B7" s="6"/>
      <c r="C7" s="6"/>
      <c r="D7" s="6"/>
      <c r="E7" s="6"/>
      <c r="F7" s="9"/>
      <c r="G7" s="6"/>
      <c r="H7" s="6"/>
      <c r="I7" s="6"/>
      <c r="J7" s="6"/>
      <c r="K7" s="9"/>
      <c r="L7" s="6"/>
      <c r="M7" s="6"/>
      <c r="N7" s="6"/>
      <c r="O7" s="6"/>
      <c r="P7" s="9"/>
      <c r="Q7" s="6"/>
      <c r="R7" s="6"/>
      <c r="S7" s="6"/>
      <c r="T7" s="6"/>
      <c r="U7" s="9"/>
      <c r="V7" s="6"/>
      <c r="W7" s="6"/>
      <c r="X7" s="6"/>
      <c r="Y7" s="6"/>
      <c r="Z7" s="9"/>
      <c r="AA7" s="6"/>
      <c r="AB7" s="6"/>
      <c r="AC7" s="6"/>
      <c r="AD7" s="6"/>
      <c r="AE7" s="9"/>
      <c r="AF7" s="6"/>
      <c r="AG7" s="6">
        <f t="shared" si="0"/>
        <v>0</v>
      </c>
    </row>
    <row r="8" spans="1:33" x14ac:dyDescent="0.25">
      <c r="A8" s="5" t="str">
        <f>Koonti!A9</f>
        <v>LO-tunnit, ei opetusta</v>
      </c>
      <c r="B8" s="6"/>
      <c r="C8" s="6"/>
      <c r="D8" s="6"/>
      <c r="E8" s="6"/>
      <c r="F8" s="9"/>
      <c r="G8" s="6"/>
      <c r="H8" s="6"/>
      <c r="I8" s="6"/>
      <c r="J8" s="6"/>
      <c r="K8" s="9"/>
      <c r="L8" s="6"/>
      <c r="M8" s="6"/>
      <c r="N8" s="6"/>
      <c r="O8" s="6"/>
      <c r="P8" s="9"/>
      <c r="Q8" s="6"/>
      <c r="R8" s="6"/>
      <c r="S8" s="6"/>
      <c r="T8" s="6"/>
      <c r="U8" s="9"/>
      <c r="V8" s="6"/>
      <c r="W8" s="6"/>
      <c r="X8" s="6"/>
      <c r="Y8" s="6"/>
      <c r="Z8" s="9"/>
      <c r="AA8" s="6"/>
      <c r="AB8" s="6"/>
      <c r="AC8" s="6"/>
      <c r="AD8" s="6"/>
      <c r="AE8" s="9"/>
      <c r="AF8" s="6"/>
      <c r="AG8" s="6">
        <f t="shared" si="0"/>
        <v>0</v>
      </c>
    </row>
    <row r="9" spans="1:33" x14ac:dyDescent="0.25">
      <c r="A9" s="5" t="str">
        <f>Koonti!A10</f>
        <v>HOJKS/HOPO-palaverit</v>
      </c>
      <c r="B9" s="6"/>
      <c r="C9" s="6"/>
      <c r="D9" s="6"/>
      <c r="E9" s="6"/>
      <c r="F9" s="9"/>
      <c r="G9" s="6"/>
      <c r="H9" s="6"/>
      <c r="I9" s="6"/>
      <c r="J9" s="6"/>
      <c r="K9" s="9"/>
      <c r="L9" s="6"/>
      <c r="M9" s="6"/>
      <c r="N9" s="6"/>
      <c r="O9" s="6"/>
      <c r="P9" s="9"/>
      <c r="Q9" s="6"/>
      <c r="R9" s="6"/>
      <c r="S9" s="6"/>
      <c r="T9" s="6"/>
      <c r="U9" s="9"/>
      <c r="V9" s="6"/>
      <c r="W9" s="6"/>
      <c r="X9" s="6"/>
      <c r="Y9" s="6"/>
      <c r="Z9" s="9"/>
      <c r="AA9" s="6"/>
      <c r="AB9" s="6"/>
      <c r="AC9" s="6"/>
      <c r="AD9" s="6"/>
      <c r="AE9" s="9"/>
      <c r="AF9" s="6"/>
      <c r="AG9" s="6">
        <f t="shared" si="0"/>
        <v>0</v>
      </c>
    </row>
    <row r="10" spans="1:33" x14ac:dyDescent="0.25">
      <c r="A10" s="5" t="str">
        <f>Koonti!A11</f>
        <v>KAKE-palaverit</v>
      </c>
      <c r="B10" s="6"/>
      <c r="C10" s="6"/>
      <c r="D10" s="6"/>
      <c r="E10" s="6"/>
      <c r="F10" s="9"/>
      <c r="G10" s="6"/>
      <c r="H10" s="6"/>
      <c r="I10" s="6"/>
      <c r="J10" s="6"/>
      <c r="K10" s="9"/>
      <c r="L10" s="6"/>
      <c r="M10" s="6"/>
      <c r="N10" s="6"/>
      <c r="O10" s="6"/>
      <c r="P10" s="9"/>
      <c r="Q10" s="6"/>
      <c r="R10" s="6"/>
      <c r="S10" s="6"/>
      <c r="T10" s="6"/>
      <c r="U10" s="9"/>
      <c r="V10" s="6"/>
      <c r="W10" s="6"/>
      <c r="X10" s="6"/>
      <c r="Y10" s="6"/>
      <c r="Z10" s="9"/>
      <c r="AA10" s="6"/>
      <c r="AB10" s="6"/>
      <c r="AC10" s="6"/>
      <c r="AD10" s="6"/>
      <c r="AE10" s="9"/>
      <c r="AF10" s="6"/>
      <c r="AG10" s="6">
        <f t="shared" si="0"/>
        <v>0</v>
      </c>
    </row>
    <row r="11" spans="1:33" x14ac:dyDescent="0.25">
      <c r="A11" s="5" t="str">
        <f>Koonti!A12</f>
        <v>Leirikoulus, tapahtumat ym.</v>
      </c>
      <c r="B11" s="6"/>
      <c r="C11" s="6"/>
      <c r="D11" s="6"/>
      <c r="E11" s="6"/>
      <c r="F11" s="9"/>
      <c r="G11" s="6"/>
      <c r="H11" s="6"/>
      <c r="I11" s="6"/>
      <c r="J11" s="6"/>
      <c r="K11" s="9"/>
      <c r="L11" s="6"/>
      <c r="M11" s="6"/>
      <c r="N11" s="6"/>
      <c r="O11" s="6"/>
      <c r="P11" s="9"/>
      <c r="Q11" s="6"/>
      <c r="R11" s="6"/>
      <c r="S11" s="6"/>
      <c r="T11" s="6"/>
      <c r="U11" s="9"/>
      <c r="V11" s="6"/>
      <c r="W11" s="6"/>
      <c r="X11" s="6"/>
      <c r="Y11" s="6"/>
      <c r="Z11" s="9"/>
      <c r="AA11" s="6"/>
      <c r="AB11" s="6"/>
      <c r="AC11" s="6"/>
      <c r="AD11" s="6"/>
      <c r="AE11" s="9"/>
      <c r="AF11" s="6"/>
      <c r="AG11" s="6">
        <f t="shared" si="0"/>
        <v>0</v>
      </c>
    </row>
    <row r="12" spans="1:33" x14ac:dyDescent="0.25">
      <c r="A12" s="5" t="str">
        <f>Koonti!A13</f>
        <v>Arviointikeskustelu</v>
      </c>
      <c r="B12" s="6"/>
      <c r="C12" s="6"/>
      <c r="D12" s="6"/>
      <c r="E12" s="6"/>
      <c r="F12" s="9"/>
      <c r="G12" s="6"/>
      <c r="H12" s="6"/>
      <c r="I12" s="6"/>
      <c r="J12" s="6"/>
      <c r="K12" s="9"/>
      <c r="L12" s="6"/>
      <c r="M12" s="6"/>
      <c r="N12" s="6"/>
      <c r="O12" s="6"/>
      <c r="P12" s="9"/>
      <c r="Q12" s="6"/>
      <c r="R12" s="6"/>
      <c r="S12" s="6"/>
      <c r="T12" s="6"/>
      <c r="U12" s="9"/>
      <c r="V12" s="6"/>
      <c r="W12" s="6"/>
      <c r="X12" s="6"/>
      <c r="Y12" s="6"/>
      <c r="Z12" s="9"/>
      <c r="AA12" s="6"/>
      <c r="AB12" s="6"/>
      <c r="AC12" s="6"/>
      <c r="AD12" s="6"/>
      <c r="AE12" s="9"/>
      <c r="AF12" s="6"/>
      <c r="AG12" s="6">
        <f t="shared" si="0"/>
        <v>0</v>
      </c>
    </row>
    <row r="13" spans="1:33" ht="15.75" thickBot="1" x14ac:dyDescent="0.3">
      <c r="A13" s="5">
        <f>Koonti!A14</f>
        <v>0</v>
      </c>
      <c r="B13" s="6"/>
      <c r="C13" s="6"/>
      <c r="D13" s="6"/>
      <c r="E13" s="6"/>
      <c r="F13" s="9"/>
      <c r="G13" s="6"/>
      <c r="H13" s="6"/>
      <c r="I13" s="6"/>
      <c r="J13" s="6"/>
      <c r="K13" s="9"/>
      <c r="L13" s="6"/>
      <c r="M13" s="6"/>
      <c r="N13" s="6"/>
      <c r="O13" s="6"/>
      <c r="P13" s="9"/>
      <c r="Q13" s="6"/>
      <c r="R13" s="6"/>
      <c r="S13" s="6"/>
      <c r="T13" s="6"/>
      <c r="U13" s="9"/>
      <c r="V13" s="6"/>
      <c r="W13" s="6"/>
      <c r="X13" s="6"/>
      <c r="Y13" s="6"/>
      <c r="Z13" s="9"/>
      <c r="AA13" s="6"/>
      <c r="AB13" s="6"/>
      <c r="AC13" s="6"/>
      <c r="AD13" s="6"/>
      <c r="AE13" s="9"/>
      <c r="AF13" s="6"/>
      <c r="AG13" s="11">
        <f t="shared" si="0"/>
        <v>0</v>
      </c>
    </row>
    <row r="14" spans="1:33" ht="15.75" thickBot="1" x14ac:dyDescent="0.3">
      <c r="A14" s="3" t="s">
        <v>6</v>
      </c>
      <c r="B14" s="7">
        <f>SUM(B5:B13)</f>
        <v>0</v>
      </c>
      <c r="C14" s="7">
        <f t="shared" ref="C14:AF14" si="1">SUM(C5:C13)</f>
        <v>0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0</v>
      </c>
      <c r="P14" s="7">
        <f t="shared" si="1"/>
        <v>0</v>
      </c>
      <c r="Q14" s="7">
        <f t="shared" si="1"/>
        <v>0</v>
      </c>
      <c r="R14" s="7">
        <f t="shared" si="1"/>
        <v>0</v>
      </c>
      <c r="S14" s="7">
        <f t="shared" si="1"/>
        <v>0</v>
      </c>
      <c r="T14" s="7">
        <f t="shared" si="1"/>
        <v>0</v>
      </c>
      <c r="U14" s="7">
        <f t="shared" si="1"/>
        <v>0</v>
      </c>
      <c r="V14" s="7">
        <f t="shared" si="1"/>
        <v>0</v>
      </c>
      <c r="W14" s="7">
        <f t="shared" si="1"/>
        <v>0</v>
      </c>
      <c r="X14" s="7">
        <f t="shared" si="1"/>
        <v>0</v>
      </c>
      <c r="Y14" s="7">
        <f t="shared" si="1"/>
        <v>0</v>
      </c>
      <c r="Z14" s="7">
        <f t="shared" si="1"/>
        <v>0</v>
      </c>
      <c r="AA14" s="7">
        <f t="shared" si="1"/>
        <v>0</v>
      </c>
      <c r="AB14" s="7">
        <f t="shared" si="1"/>
        <v>0</v>
      </c>
      <c r="AC14" s="7">
        <f t="shared" si="1"/>
        <v>0</v>
      </c>
      <c r="AD14" s="7">
        <f t="shared" si="1"/>
        <v>0</v>
      </c>
      <c r="AE14" s="7">
        <f t="shared" si="1"/>
        <v>0</v>
      </c>
      <c r="AF14" s="7">
        <f t="shared" si="1"/>
        <v>0</v>
      </c>
      <c r="AG14" s="12">
        <f>SUM(B14:AF14)/60</f>
        <v>0</v>
      </c>
    </row>
    <row r="15" spans="1:33" x14ac:dyDescent="0.25">
      <c r="A15" s="1"/>
      <c r="B15" s="6"/>
      <c r="C15" s="6"/>
      <c r="D15" s="6"/>
      <c r="E15" s="6"/>
      <c r="F15" s="9"/>
      <c r="G15" s="6"/>
      <c r="H15" s="6"/>
      <c r="I15" s="6"/>
      <c r="J15" s="6"/>
      <c r="K15" s="9"/>
      <c r="L15" s="6"/>
      <c r="M15" s="6"/>
      <c r="N15" s="6"/>
      <c r="O15" s="6"/>
      <c r="P15" s="9"/>
      <c r="Q15" s="6"/>
      <c r="R15" s="6"/>
      <c r="S15" s="6"/>
      <c r="T15" s="6"/>
      <c r="U15" s="9"/>
      <c r="V15" s="6"/>
      <c r="W15" s="6"/>
      <c r="X15" s="6"/>
      <c r="Y15" s="6"/>
      <c r="Z15" s="9"/>
      <c r="AA15" s="6"/>
      <c r="AB15" s="6"/>
      <c r="AC15" s="6"/>
      <c r="AD15" s="6"/>
      <c r="AE15" s="9"/>
      <c r="AF15" s="6"/>
    </row>
    <row r="16" spans="1:33" x14ac:dyDescent="0.25">
      <c r="A16" s="2" t="s">
        <v>27</v>
      </c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9">
        <v>15</v>
      </c>
      <c r="Q16" s="8">
        <v>16</v>
      </c>
      <c r="R16" s="8">
        <v>17</v>
      </c>
      <c r="S16" s="8">
        <v>18</v>
      </c>
      <c r="T16" s="8">
        <v>19</v>
      </c>
      <c r="U16" s="9">
        <v>20</v>
      </c>
      <c r="V16" s="8">
        <v>21</v>
      </c>
      <c r="W16" s="8">
        <v>22</v>
      </c>
      <c r="X16" s="8">
        <v>23</v>
      </c>
      <c r="Y16" s="8">
        <v>24</v>
      </c>
      <c r="Z16" s="9">
        <v>25</v>
      </c>
      <c r="AA16" s="8">
        <v>26</v>
      </c>
      <c r="AB16" s="8">
        <v>27</v>
      </c>
      <c r="AC16" s="8">
        <v>28</v>
      </c>
      <c r="AD16" s="8">
        <v>29</v>
      </c>
      <c r="AE16" s="9">
        <v>30</v>
      </c>
      <c r="AF16" s="8">
        <v>31</v>
      </c>
    </row>
    <row r="17" spans="1:33" x14ac:dyDescent="0.25">
      <c r="A17" s="5" t="str">
        <f>Koonti!A19</f>
        <v>Yhdessä tehtävä työ</v>
      </c>
      <c r="B17" s="6"/>
      <c r="C17" s="6"/>
      <c r="D17" s="6"/>
      <c r="E17" s="6"/>
      <c r="F17" s="9"/>
      <c r="G17" s="6"/>
      <c r="H17" s="6"/>
      <c r="I17" s="6"/>
      <c r="J17" s="6"/>
      <c r="K17" s="9"/>
      <c r="L17" s="6"/>
      <c r="M17" s="6"/>
      <c r="N17" s="6"/>
      <c r="O17" s="6"/>
      <c r="P17" s="9"/>
      <c r="Q17" s="6"/>
      <c r="R17" s="6"/>
      <c r="S17" s="6"/>
      <c r="T17" s="6"/>
      <c r="U17" s="9"/>
      <c r="V17" s="6"/>
      <c r="W17" s="6"/>
      <c r="X17" s="6"/>
      <c r="Y17" s="6"/>
      <c r="Z17" s="9"/>
      <c r="AA17" s="6"/>
      <c r="AB17" s="6"/>
      <c r="AC17" s="6"/>
      <c r="AD17" s="6"/>
      <c r="AE17" s="9"/>
      <c r="AF17" s="6"/>
      <c r="AG17" s="6">
        <f>SUM(B17:AF17)/60</f>
        <v>0</v>
      </c>
    </row>
    <row r="18" spans="1:33" x14ac:dyDescent="0.25">
      <c r="A18" s="5" t="str">
        <f>Koonti!A20</f>
        <v>Itsenäisesti tehtävä työ</v>
      </c>
      <c r="B18" s="6"/>
      <c r="C18" s="6"/>
      <c r="D18" s="6"/>
      <c r="E18" s="6"/>
      <c r="F18" s="9"/>
      <c r="G18" s="6"/>
      <c r="H18" s="6"/>
      <c r="I18" s="6"/>
      <c r="J18" s="6"/>
      <c r="K18" s="9"/>
      <c r="L18" s="6"/>
      <c r="M18" s="6"/>
      <c r="N18" s="6"/>
      <c r="O18" s="6"/>
      <c r="P18" s="9"/>
      <c r="Q18" s="6"/>
      <c r="R18" s="6"/>
      <c r="S18" s="6"/>
      <c r="T18" s="6"/>
      <c r="U18" s="9"/>
      <c r="V18" s="6"/>
      <c r="W18" s="6"/>
      <c r="X18" s="6"/>
      <c r="Y18" s="6"/>
      <c r="Z18" s="9"/>
      <c r="AA18" s="6"/>
      <c r="AB18" s="6"/>
      <c r="AC18" s="6"/>
      <c r="AD18" s="6"/>
      <c r="AE18" s="9"/>
      <c r="AF18" s="6"/>
      <c r="AG18" s="6">
        <f t="shared" ref="AG18:AG20" si="2">SUM(B18:AF18)/60</f>
        <v>0</v>
      </c>
    </row>
    <row r="19" spans="1:33" ht="15.75" thickBot="1" x14ac:dyDescent="0.3">
      <c r="A19" s="5" t="str">
        <f>Koonti!A21</f>
        <v>Projektit</v>
      </c>
      <c r="B19" s="6"/>
      <c r="C19" s="6"/>
      <c r="D19" s="6"/>
      <c r="E19" s="6"/>
      <c r="F19" s="9"/>
      <c r="G19" s="6"/>
      <c r="H19" s="6"/>
      <c r="I19" s="6"/>
      <c r="J19" s="6"/>
      <c r="K19" s="9"/>
      <c r="L19" s="6"/>
      <c r="M19" s="6"/>
      <c r="N19" s="6"/>
      <c r="O19" s="6"/>
      <c r="P19" s="9"/>
      <c r="Q19" s="6"/>
      <c r="R19" s="6"/>
      <c r="S19" s="6"/>
      <c r="T19" s="6"/>
      <c r="U19" s="9"/>
      <c r="V19" s="6"/>
      <c r="W19" s="6"/>
      <c r="X19" s="6"/>
      <c r="Y19" s="6"/>
      <c r="Z19" s="9"/>
      <c r="AA19" s="6"/>
      <c r="AB19" s="6"/>
      <c r="AC19" s="6"/>
      <c r="AD19" s="6"/>
      <c r="AE19" s="9"/>
      <c r="AF19" s="6"/>
      <c r="AG19" s="11">
        <f t="shared" si="2"/>
        <v>0</v>
      </c>
    </row>
    <row r="20" spans="1:33" ht="15.75" thickBot="1" x14ac:dyDescent="0.3">
      <c r="A20" s="3" t="s">
        <v>6</v>
      </c>
      <c r="B20" s="7">
        <f>SUM(B17:B19)</f>
        <v>0</v>
      </c>
      <c r="C20" s="7">
        <f t="shared" ref="C20:AF20" si="3">SUM(C17:C19)</f>
        <v>0</v>
      </c>
      <c r="D20" s="7">
        <f t="shared" si="3"/>
        <v>0</v>
      </c>
      <c r="E20" s="7">
        <f t="shared" si="3"/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3"/>
        <v>0</v>
      </c>
      <c r="N20" s="7">
        <f t="shared" si="3"/>
        <v>0</v>
      </c>
      <c r="O20" s="7">
        <f t="shared" si="3"/>
        <v>0</v>
      </c>
      <c r="P20" s="7">
        <f t="shared" si="3"/>
        <v>0</v>
      </c>
      <c r="Q20" s="7">
        <f t="shared" si="3"/>
        <v>0</v>
      </c>
      <c r="R20" s="7">
        <f t="shared" si="3"/>
        <v>0</v>
      </c>
      <c r="S20" s="7">
        <f t="shared" si="3"/>
        <v>0</v>
      </c>
      <c r="T20" s="7">
        <f t="shared" si="3"/>
        <v>0</v>
      </c>
      <c r="U20" s="7">
        <f t="shared" si="3"/>
        <v>0</v>
      </c>
      <c r="V20" s="7">
        <f t="shared" si="3"/>
        <v>0</v>
      </c>
      <c r="W20" s="7">
        <f t="shared" si="3"/>
        <v>0</v>
      </c>
      <c r="X20" s="7">
        <f t="shared" si="3"/>
        <v>0</v>
      </c>
      <c r="Y20" s="7">
        <f t="shared" si="3"/>
        <v>0</v>
      </c>
      <c r="Z20" s="7">
        <f t="shared" si="3"/>
        <v>0</v>
      </c>
      <c r="AA20" s="7">
        <f t="shared" si="3"/>
        <v>0</v>
      </c>
      <c r="AB20" s="7">
        <f t="shared" si="3"/>
        <v>0</v>
      </c>
      <c r="AC20" s="7">
        <f t="shared" si="3"/>
        <v>0</v>
      </c>
      <c r="AD20" s="7">
        <f t="shared" si="3"/>
        <v>0</v>
      </c>
      <c r="AE20" s="7">
        <f t="shared" si="3"/>
        <v>0</v>
      </c>
      <c r="AF20" s="7">
        <f t="shared" si="3"/>
        <v>0</v>
      </c>
      <c r="AG20" s="12">
        <f t="shared" si="2"/>
        <v>0</v>
      </c>
    </row>
    <row r="21" spans="1:33" x14ac:dyDescent="0.25">
      <c r="A21" s="1"/>
      <c r="B21" s="6"/>
      <c r="C21" s="6"/>
      <c r="D21" s="6"/>
      <c r="E21" s="6"/>
      <c r="F21" s="9"/>
      <c r="G21" s="6"/>
      <c r="H21" s="6"/>
      <c r="I21" s="6"/>
      <c r="J21" s="6"/>
      <c r="K21" s="9"/>
      <c r="L21" s="6"/>
      <c r="M21" s="6"/>
      <c r="N21" s="6"/>
      <c r="O21" s="6"/>
      <c r="P21" s="9"/>
      <c r="Q21" s="6"/>
      <c r="R21" s="6"/>
      <c r="S21" s="6"/>
      <c r="T21" s="6"/>
      <c r="U21" s="9"/>
      <c r="V21" s="6"/>
      <c r="W21" s="6"/>
      <c r="X21" s="6"/>
      <c r="Y21" s="6"/>
      <c r="Z21" s="9"/>
      <c r="AA21" s="6"/>
      <c r="AB21" s="6"/>
      <c r="AC21" s="6"/>
      <c r="AD21" s="6"/>
      <c r="AE21" s="9"/>
      <c r="AF21" s="6"/>
    </row>
    <row r="22" spans="1:33" x14ac:dyDescent="0.25">
      <c r="A22" s="2" t="s">
        <v>14</v>
      </c>
      <c r="B22" s="8">
        <v>1</v>
      </c>
      <c r="C22" s="8">
        <v>2</v>
      </c>
      <c r="D22" s="8">
        <v>3</v>
      </c>
      <c r="E22" s="8">
        <v>4</v>
      </c>
      <c r="F22" s="9">
        <v>5</v>
      </c>
      <c r="G22" s="8">
        <v>6</v>
      </c>
      <c r="H22" s="8">
        <v>7</v>
      </c>
      <c r="I22" s="8">
        <v>8</v>
      </c>
      <c r="J22" s="8">
        <v>9</v>
      </c>
      <c r="K22" s="9">
        <v>10</v>
      </c>
      <c r="L22" s="8">
        <v>11</v>
      </c>
      <c r="M22" s="8">
        <v>12</v>
      </c>
      <c r="N22" s="8">
        <v>13</v>
      </c>
      <c r="O22" s="8">
        <v>14</v>
      </c>
      <c r="P22" s="9">
        <v>15</v>
      </c>
      <c r="Q22" s="8">
        <v>16</v>
      </c>
      <c r="R22" s="8">
        <v>17</v>
      </c>
      <c r="S22" s="8">
        <v>18</v>
      </c>
      <c r="T22" s="8">
        <v>19</v>
      </c>
      <c r="U22" s="9">
        <v>20</v>
      </c>
      <c r="V22" s="8">
        <v>21</v>
      </c>
      <c r="W22" s="8">
        <v>22</v>
      </c>
      <c r="X22" s="8">
        <v>23</v>
      </c>
      <c r="Y22" s="8">
        <v>24</v>
      </c>
      <c r="Z22" s="9">
        <v>25</v>
      </c>
      <c r="AA22" s="8">
        <v>26</v>
      </c>
      <c r="AB22" s="8">
        <v>27</v>
      </c>
      <c r="AC22" s="8">
        <v>28</v>
      </c>
      <c r="AD22" s="8">
        <v>29</v>
      </c>
      <c r="AE22" s="9">
        <v>30</v>
      </c>
      <c r="AF22" s="8">
        <v>31</v>
      </c>
    </row>
    <row r="23" spans="1:33" x14ac:dyDescent="0.25">
      <c r="A23" s="5" t="str">
        <f>Koonti!A25</f>
        <v>Opetuksen yhteiss.</v>
      </c>
      <c r="B23" s="6"/>
      <c r="C23" s="6"/>
      <c r="D23" s="6"/>
      <c r="E23" s="6"/>
      <c r="F23" s="9"/>
      <c r="G23" s="6"/>
      <c r="H23" s="6"/>
      <c r="I23" s="6"/>
      <c r="J23" s="6"/>
      <c r="K23" s="9"/>
      <c r="L23" s="6"/>
      <c r="M23" s="6"/>
      <c r="N23" s="6"/>
      <c r="O23" s="6"/>
      <c r="P23" s="9"/>
      <c r="Q23" s="6"/>
      <c r="R23" s="6"/>
      <c r="S23" s="6"/>
      <c r="T23" s="6"/>
      <c r="U23" s="9"/>
      <c r="V23" s="6"/>
      <c r="W23" s="6"/>
      <c r="X23" s="6"/>
      <c r="Y23" s="6"/>
      <c r="Z23" s="9"/>
      <c r="AA23" s="6"/>
      <c r="AB23" s="6"/>
      <c r="AC23" s="6"/>
      <c r="AD23" s="6"/>
      <c r="AE23" s="9"/>
      <c r="AF23" s="6"/>
      <c r="AG23" s="6">
        <f t="shared" ref="AG23:AG28" si="4">SUM(B23:AF23)/60</f>
        <v>0</v>
      </c>
    </row>
    <row r="24" spans="1:33" x14ac:dyDescent="0.25">
      <c r="A24" s="5" t="str">
        <f>Koonti!A26</f>
        <v>Oppimissuunitelmat</v>
      </c>
      <c r="B24" s="6"/>
      <c r="C24" s="6"/>
      <c r="D24" s="6"/>
      <c r="E24" s="6"/>
      <c r="F24" s="9"/>
      <c r="G24" s="6"/>
      <c r="H24" s="6"/>
      <c r="I24" s="6"/>
      <c r="J24" s="6"/>
      <c r="K24" s="9"/>
      <c r="L24" s="6"/>
      <c r="M24" s="6"/>
      <c r="N24" s="6"/>
      <c r="O24" s="6"/>
      <c r="P24" s="9"/>
      <c r="Q24" s="6"/>
      <c r="R24" s="6"/>
      <c r="S24" s="6"/>
      <c r="T24" s="6"/>
      <c r="U24" s="9"/>
      <c r="V24" s="6"/>
      <c r="W24" s="6"/>
      <c r="X24" s="6"/>
      <c r="Y24" s="6"/>
      <c r="Z24" s="9"/>
      <c r="AA24" s="6"/>
      <c r="AB24" s="6"/>
      <c r="AC24" s="6"/>
      <c r="AD24" s="6"/>
      <c r="AE24" s="9"/>
      <c r="AF24" s="6"/>
      <c r="AG24" s="6">
        <f t="shared" si="4"/>
        <v>0</v>
      </c>
    </row>
    <row r="25" spans="1:33" x14ac:dyDescent="0.25">
      <c r="A25" s="5" t="str">
        <f>Koonti!A27</f>
        <v>Nivelpalaverit</v>
      </c>
      <c r="B25" s="6"/>
      <c r="C25" s="6"/>
      <c r="D25" s="6"/>
      <c r="E25" s="6"/>
      <c r="F25" s="9"/>
      <c r="G25" s="6"/>
      <c r="H25" s="6"/>
      <c r="I25" s="6"/>
      <c r="J25" s="6"/>
      <c r="K25" s="9"/>
      <c r="L25" s="6"/>
      <c r="M25" s="6"/>
      <c r="N25" s="6"/>
      <c r="O25" s="6"/>
      <c r="P25" s="9"/>
      <c r="Q25" s="6"/>
      <c r="R25" s="6"/>
      <c r="S25" s="6"/>
      <c r="T25" s="6"/>
      <c r="U25" s="9"/>
      <c r="V25" s="6"/>
      <c r="W25" s="6"/>
      <c r="X25" s="6"/>
      <c r="Y25" s="6"/>
      <c r="Z25" s="9"/>
      <c r="AA25" s="6"/>
      <c r="AB25" s="6"/>
      <c r="AC25" s="6"/>
      <c r="AD25" s="6"/>
      <c r="AE25" s="9"/>
      <c r="AF25" s="6"/>
      <c r="AG25" s="6">
        <f t="shared" si="4"/>
        <v>0</v>
      </c>
    </row>
    <row r="26" spans="1:33" x14ac:dyDescent="0.25">
      <c r="A26" s="5" t="str">
        <f>Koonti!A28</f>
        <v>Oppilashuoltopalaverit</v>
      </c>
      <c r="B26" s="6"/>
      <c r="C26" s="6"/>
      <c r="D26" s="6"/>
      <c r="E26" s="6"/>
      <c r="F26" s="9"/>
      <c r="G26" s="6"/>
      <c r="H26" s="6"/>
      <c r="I26" s="6"/>
      <c r="J26" s="6"/>
      <c r="K26" s="9"/>
      <c r="L26" s="6"/>
      <c r="M26" s="6"/>
      <c r="N26" s="6"/>
      <c r="O26" s="6"/>
      <c r="P26" s="9"/>
      <c r="Q26" s="6"/>
      <c r="R26" s="6"/>
      <c r="S26" s="6"/>
      <c r="T26" s="6"/>
      <c r="U26" s="9"/>
      <c r="V26" s="6"/>
      <c r="W26" s="6"/>
      <c r="X26" s="6"/>
      <c r="Y26" s="6"/>
      <c r="Z26" s="9"/>
      <c r="AA26" s="6"/>
      <c r="AB26" s="6"/>
      <c r="AC26" s="6"/>
      <c r="AD26" s="6"/>
      <c r="AE26" s="9"/>
      <c r="AF26" s="6"/>
      <c r="AG26" s="6">
        <f t="shared" si="4"/>
        <v>0</v>
      </c>
    </row>
    <row r="27" spans="1:33" ht="15.75" thickBot="1" x14ac:dyDescent="0.3">
      <c r="A27" s="5" t="str">
        <f>Koonti!A29</f>
        <v>Opetusmenetelmien keh.</v>
      </c>
      <c r="B27" s="6"/>
      <c r="C27" s="6"/>
      <c r="D27" s="6"/>
      <c r="E27" s="6"/>
      <c r="F27" s="9"/>
      <c r="G27" s="6"/>
      <c r="H27" s="6"/>
      <c r="I27" s="6"/>
      <c r="J27" s="6"/>
      <c r="K27" s="9"/>
      <c r="L27" s="6"/>
      <c r="M27" s="6"/>
      <c r="N27" s="6"/>
      <c r="O27" s="6"/>
      <c r="P27" s="9"/>
      <c r="Q27" s="6"/>
      <c r="R27" s="6"/>
      <c r="S27" s="6"/>
      <c r="T27" s="6"/>
      <c r="U27" s="9"/>
      <c r="V27" s="6"/>
      <c r="W27" s="6"/>
      <c r="X27" s="6"/>
      <c r="Y27" s="6"/>
      <c r="Z27" s="9"/>
      <c r="AA27" s="6"/>
      <c r="AB27" s="6"/>
      <c r="AC27" s="6"/>
      <c r="AD27" s="6"/>
      <c r="AE27" s="9"/>
      <c r="AF27" s="6"/>
      <c r="AG27" s="11">
        <f t="shared" si="4"/>
        <v>0</v>
      </c>
    </row>
    <row r="28" spans="1:33" ht="15.75" thickBot="1" x14ac:dyDescent="0.3">
      <c r="A28" s="3" t="s">
        <v>6</v>
      </c>
      <c r="B28" s="7">
        <f>SUM(B23:B27)</f>
        <v>0</v>
      </c>
      <c r="C28" s="7">
        <f t="shared" ref="C28:AF28" si="5">SUM(C23:C27)</f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  <c r="J28" s="7">
        <f t="shared" si="5"/>
        <v>0</v>
      </c>
      <c r="K28" s="7">
        <f t="shared" si="5"/>
        <v>0</v>
      </c>
      <c r="L28" s="7">
        <f t="shared" si="5"/>
        <v>0</v>
      </c>
      <c r="M28" s="7">
        <f t="shared" si="5"/>
        <v>0</v>
      </c>
      <c r="N28" s="7">
        <f t="shared" si="5"/>
        <v>0</v>
      </c>
      <c r="O28" s="7">
        <f t="shared" si="5"/>
        <v>0</v>
      </c>
      <c r="P28" s="7">
        <f t="shared" si="5"/>
        <v>0</v>
      </c>
      <c r="Q28" s="7">
        <f t="shared" si="5"/>
        <v>0</v>
      </c>
      <c r="R28" s="7">
        <f t="shared" si="5"/>
        <v>0</v>
      </c>
      <c r="S28" s="7">
        <f t="shared" si="5"/>
        <v>0</v>
      </c>
      <c r="T28" s="7">
        <f t="shared" si="5"/>
        <v>0</v>
      </c>
      <c r="U28" s="7">
        <f t="shared" si="5"/>
        <v>0</v>
      </c>
      <c r="V28" s="7">
        <f t="shared" si="5"/>
        <v>0</v>
      </c>
      <c r="W28" s="7">
        <f t="shared" si="5"/>
        <v>0</v>
      </c>
      <c r="X28" s="7">
        <f t="shared" si="5"/>
        <v>0</v>
      </c>
      <c r="Y28" s="7">
        <f t="shared" si="5"/>
        <v>0</v>
      </c>
      <c r="Z28" s="7">
        <f t="shared" si="5"/>
        <v>0</v>
      </c>
      <c r="AA28" s="7">
        <f t="shared" si="5"/>
        <v>0</v>
      </c>
      <c r="AB28" s="7">
        <f t="shared" si="5"/>
        <v>0</v>
      </c>
      <c r="AC28" s="7">
        <f t="shared" si="5"/>
        <v>0</v>
      </c>
      <c r="AD28" s="7">
        <f t="shared" si="5"/>
        <v>0</v>
      </c>
      <c r="AE28" s="7">
        <f t="shared" si="5"/>
        <v>0</v>
      </c>
      <c r="AF28" s="7">
        <f t="shared" si="5"/>
        <v>0</v>
      </c>
      <c r="AG28" s="12">
        <f t="shared" si="4"/>
        <v>0</v>
      </c>
    </row>
    <row r="29" spans="1:33" x14ac:dyDescent="0.25">
      <c r="B29" s="6"/>
      <c r="C29" s="6"/>
      <c r="D29" s="6"/>
      <c r="E29" s="6"/>
      <c r="F29" s="9"/>
      <c r="G29" s="6"/>
      <c r="H29" s="6"/>
      <c r="I29" s="6"/>
      <c r="J29" s="6"/>
      <c r="K29" s="9"/>
      <c r="L29" s="6"/>
      <c r="M29" s="6"/>
      <c r="N29" s="6"/>
      <c r="O29" s="6"/>
      <c r="P29" s="9"/>
      <c r="Q29" s="6"/>
      <c r="R29" s="6"/>
      <c r="S29" s="6"/>
      <c r="T29" s="6"/>
      <c r="U29" s="9"/>
      <c r="V29" s="6"/>
      <c r="W29" s="6"/>
      <c r="X29" s="6"/>
      <c r="Y29" s="6"/>
      <c r="Z29" s="9"/>
      <c r="AA29" s="6"/>
      <c r="AB29" s="6"/>
      <c r="AC29" s="6"/>
      <c r="AD29" s="6"/>
      <c r="AE29" s="9"/>
      <c r="AF29" s="6"/>
    </row>
    <row r="30" spans="1:33" x14ac:dyDescent="0.25">
      <c r="A30" s="2" t="s">
        <v>16</v>
      </c>
      <c r="B30" s="8">
        <v>1</v>
      </c>
      <c r="C30" s="8">
        <v>2</v>
      </c>
      <c r="D30" s="8">
        <v>3</v>
      </c>
      <c r="E30" s="8">
        <v>4</v>
      </c>
      <c r="F30" s="9">
        <v>5</v>
      </c>
      <c r="G30" s="8">
        <v>6</v>
      </c>
      <c r="H30" s="8">
        <v>7</v>
      </c>
      <c r="I30" s="8">
        <v>8</v>
      </c>
      <c r="J30" s="8">
        <v>9</v>
      </c>
      <c r="K30" s="9">
        <v>10</v>
      </c>
      <c r="L30" s="8">
        <v>11</v>
      </c>
      <c r="M30" s="8">
        <v>12</v>
      </c>
      <c r="N30" s="8">
        <v>13</v>
      </c>
      <c r="O30" s="8">
        <v>14</v>
      </c>
      <c r="P30" s="9">
        <v>15</v>
      </c>
      <c r="Q30" s="8">
        <v>16</v>
      </c>
      <c r="R30" s="8">
        <v>17</v>
      </c>
      <c r="S30" s="8">
        <v>18</v>
      </c>
      <c r="T30" s="8">
        <v>19</v>
      </c>
      <c r="U30" s="9">
        <v>20</v>
      </c>
      <c r="V30" s="8">
        <v>21</v>
      </c>
      <c r="W30" s="8">
        <v>22</v>
      </c>
      <c r="X30" s="8">
        <v>23</v>
      </c>
      <c r="Y30" s="8">
        <v>24</v>
      </c>
      <c r="Z30" s="9">
        <v>25</v>
      </c>
      <c r="AA30" s="8">
        <v>26</v>
      </c>
      <c r="AB30" s="8">
        <v>27</v>
      </c>
      <c r="AC30" s="8">
        <v>28</v>
      </c>
      <c r="AD30" s="8">
        <v>29</v>
      </c>
      <c r="AE30" s="9">
        <v>30</v>
      </c>
      <c r="AF30" s="8">
        <v>31</v>
      </c>
    </row>
    <row r="31" spans="1:33" x14ac:dyDescent="0.25">
      <c r="A31" s="5" t="str">
        <f>Koonti!A33</f>
        <v>Kokoukset</v>
      </c>
      <c r="B31" s="6"/>
      <c r="C31" s="6"/>
      <c r="D31" s="6"/>
      <c r="E31" s="6"/>
      <c r="F31" s="9"/>
      <c r="G31" s="6"/>
      <c r="H31" s="6"/>
      <c r="I31" s="6"/>
      <c r="J31" s="6"/>
      <c r="K31" s="9"/>
      <c r="L31" s="6"/>
      <c r="M31" s="6"/>
      <c r="N31" s="6"/>
      <c r="O31" s="6"/>
      <c r="P31" s="9"/>
      <c r="Q31" s="6"/>
      <c r="R31" s="6"/>
      <c r="S31" s="6"/>
      <c r="T31" s="6"/>
      <c r="U31" s="9"/>
      <c r="V31" s="6"/>
      <c r="W31" s="6"/>
      <c r="X31" s="6"/>
      <c r="Y31" s="6"/>
      <c r="Z31" s="9"/>
      <c r="AA31" s="6"/>
      <c r="AB31" s="6"/>
      <c r="AC31" s="6"/>
      <c r="AD31" s="6"/>
      <c r="AE31" s="9"/>
      <c r="AF31" s="6"/>
      <c r="AG31" s="6">
        <f t="shared" ref="AG31:AG35" si="6">SUM(B31:AF31)/60</f>
        <v>0</v>
      </c>
    </row>
    <row r="32" spans="1:33" x14ac:dyDescent="0.25">
      <c r="A32" s="5" t="str">
        <f>Koonti!A34</f>
        <v>Kunta-yt:t</v>
      </c>
      <c r="B32" s="6"/>
      <c r="C32" s="6"/>
      <c r="D32" s="6"/>
      <c r="E32" s="6"/>
      <c r="F32" s="9"/>
      <c r="G32" s="6"/>
      <c r="H32" s="6"/>
      <c r="I32" s="6"/>
      <c r="J32" s="6"/>
      <c r="K32" s="9"/>
      <c r="L32" s="6"/>
      <c r="M32" s="6"/>
      <c r="N32" s="6"/>
      <c r="O32" s="6"/>
      <c r="P32" s="9"/>
      <c r="Q32" s="6"/>
      <c r="R32" s="6"/>
      <c r="S32" s="6"/>
      <c r="T32" s="6"/>
      <c r="U32" s="9"/>
      <c r="V32" s="6"/>
      <c r="W32" s="6"/>
      <c r="X32" s="6"/>
      <c r="Y32" s="6"/>
      <c r="Z32" s="9"/>
      <c r="AA32" s="6"/>
      <c r="AB32" s="6"/>
      <c r="AC32" s="6"/>
      <c r="AD32" s="6"/>
      <c r="AE32" s="9"/>
      <c r="AF32" s="6"/>
      <c r="AG32" s="6">
        <f t="shared" si="6"/>
        <v>0</v>
      </c>
    </row>
    <row r="33" spans="1:33" x14ac:dyDescent="0.25">
      <c r="A33" s="5" t="str">
        <f>Koonti!A35</f>
        <v>Kehityskeskustelu</v>
      </c>
      <c r="B33" s="6"/>
      <c r="C33" s="6"/>
      <c r="D33" s="6"/>
      <c r="E33" s="6"/>
      <c r="F33" s="9"/>
      <c r="G33" s="6"/>
      <c r="H33" s="6"/>
      <c r="I33" s="6"/>
      <c r="J33" s="6"/>
      <c r="K33" s="9"/>
      <c r="L33" s="6"/>
      <c r="M33" s="6"/>
      <c r="N33" s="6"/>
      <c r="O33" s="6"/>
      <c r="P33" s="9"/>
      <c r="Q33" s="6"/>
      <c r="R33" s="6"/>
      <c r="S33" s="6"/>
      <c r="T33" s="6"/>
      <c r="U33" s="9"/>
      <c r="V33" s="6"/>
      <c r="W33" s="6"/>
      <c r="X33" s="6"/>
      <c r="Y33" s="6"/>
      <c r="Z33" s="9"/>
      <c r="AA33" s="6"/>
      <c r="AB33" s="6"/>
      <c r="AC33" s="6"/>
      <c r="AD33" s="6"/>
      <c r="AE33" s="9"/>
      <c r="AF33" s="6"/>
      <c r="AG33" s="6">
        <f t="shared" si="6"/>
        <v>0</v>
      </c>
    </row>
    <row r="34" spans="1:33" ht="15.75" thickBot="1" x14ac:dyDescent="0.3">
      <c r="A34" s="5">
        <f>Koonti!A36</f>
        <v>0</v>
      </c>
      <c r="B34" s="6"/>
      <c r="C34" s="6"/>
      <c r="D34" s="6"/>
      <c r="E34" s="6"/>
      <c r="F34" s="9"/>
      <c r="G34" s="6"/>
      <c r="H34" s="6"/>
      <c r="I34" s="6"/>
      <c r="J34" s="6"/>
      <c r="K34" s="9"/>
      <c r="L34" s="6"/>
      <c r="M34" s="6"/>
      <c r="N34" s="6"/>
      <c r="O34" s="6"/>
      <c r="P34" s="9"/>
      <c r="Q34" s="6"/>
      <c r="R34" s="6"/>
      <c r="S34" s="6"/>
      <c r="T34" s="6"/>
      <c r="U34" s="9"/>
      <c r="V34" s="6"/>
      <c r="W34" s="6"/>
      <c r="X34" s="6"/>
      <c r="Y34" s="6"/>
      <c r="Z34" s="9"/>
      <c r="AA34" s="6"/>
      <c r="AB34" s="6"/>
      <c r="AC34" s="6"/>
      <c r="AD34" s="6"/>
      <c r="AE34" s="9"/>
      <c r="AF34" s="6"/>
      <c r="AG34" s="11">
        <f t="shared" si="6"/>
        <v>0</v>
      </c>
    </row>
    <row r="35" spans="1:33" ht="15.75" thickBot="1" x14ac:dyDescent="0.3">
      <c r="A35" s="4" t="s">
        <v>6</v>
      </c>
      <c r="B35" s="7">
        <f>SUM(B31:B34)</f>
        <v>0</v>
      </c>
      <c r="C35" s="7">
        <f t="shared" ref="C35:AF35" si="7">SUM(C31:C34)</f>
        <v>0</v>
      </c>
      <c r="D35" s="7">
        <f t="shared" si="7"/>
        <v>0</v>
      </c>
      <c r="E35" s="7">
        <f t="shared" si="7"/>
        <v>0</v>
      </c>
      <c r="F35" s="7">
        <f t="shared" si="7"/>
        <v>0</v>
      </c>
      <c r="G35" s="7">
        <f t="shared" si="7"/>
        <v>0</v>
      </c>
      <c r="H35" s="7">
        <f t="shared" si="7"/>
        <v>0</v>
      </c>
      <c r="I35" s="7">
        <f t="shared" si="7"/>
        <v>0</v>
      </c>
      <c r="J35" s="7">
        <f t="shared" si="7"/>
        <v>0</v>
      </c>
      <c r="K35" s="7">
        <f t="shared" si="7"/>
        <v>0</v>
      </c>
      <c r="L35" s="7">
        <f t="shared" si="7"/>
        <v>0</v>
      </c>
      <c r="M35" s="7">
        <f t="shared" si="7"/>
        <v>0</v>
      </c>
      <c r="N35" s="7">
        <f t="shared" si="7"/>
        <v>0</v>
      </c>
      <c r="O35" s="7">
        <f t="shared" si="7"/>
        <v>0</v>
      </c>
      <c r="P35" s="7">
        <f t="shared" si="7"/>
        <v>0</v>
      </c>
      <c r="Q35" s="7">
        <f t="shared" si="7"/>
        <v>0</v>
      </c>
      <c r="R35" s="7">
        <f t="shared" si="7"/>
        <v>0</v>
      </c>
      <c r="S35" s="7">
        <f t="shared" si="7"/>
        <v>0</v>
      </c>
      <c r="T35" s="7">
        <f t="shared" si="7"/>
        <v>0</v>
      </c>
      <c r="U35" s="7">
        <f t="shared" si="7"/>
        <v>0</v>
      </c>
      <c r="V35" s="7">
        <f t="shared" si="7"/>
        <v>0</v>
      </c>
      <c r="W35" s="7">
        <f t="shared" si="7"/>
        <v>0</v>
      </c>
      <c r="X35" s="7">
        <f t="shared" si="7"/>
        <v>0</v>
      </c>
      <c r="Y35" s="7">
        <f t="shared" si="7"/>
        <v>0</v>
      </c>
      <c r="Z35" s="7">
        <f t="shared" si="7"/>
        <v>0</v>
      </c>
      <c r="AA35" s="7">
        <f t="shared" si="7"/>
        <v>0</v>
      </c>
      <c r="AB35" s="7">
        <f t="shared" si="7"/>
        <v>0</v>
      </c>
      <c r="AC35" s="7">
        <f t="shared" si="7"/>
        <v>0</v>
      </c>
      <c r="AD35" s="7">
        <f t="shared" si="7"/>
        <v>0</v>
      </c>
      <c r="AE35" s="7">
        <f t="shared" si="7"/>
        <v>0</v>
      </c>
      <c r="AF35" s="7">
        <f t="shared" si="7"/>
        <v>0</v>
      </c>
      <c r="AG35" s="12">
        <f t="shared" si="6"/>
        <v>0</v>
      </c>
    </row>
    <row r="36" spans="1:33" x14ac:dyDescent="0.25">
      <c r="B36" s="6"/>
      <c r="C36" s="6"/>
      <c r="D36" s="6"/>
      <c r="E36" s="6"/>
      <c r="F36" s="9"/>
      <c r="G36" s="6"/>
      <c r="H36" s="6"/>
      <c r="I36" s="6"/>
      <c r="J36" s="6"/>
      <c r="K36" s="9"/>
      <c r="L36" s="6"/>
      <c r="M36" s="6"/>
      <c r="N36" s="6"/>
      <c r="O36" s="6"/>
      <c r="P36" s="9"/>
      <c r="Q36" s="6"/>
      <c r="R36" s="6"/>
      <c r="S36" s="6"/>
      <c r="T36" s="6"/>
      <c r="U36" s="9"/>
      <c r="V36" s="6"/>
      <c r="W36" s="6"/>
      <c r="X36" s="6"/>
      <c r="Y36" s="6"/>
      <c r="Z36" s="9"/>
      <c r="AA36" s="6"/>
      <c r="AB36" s="6"/>
      <c r="AC36" s="6"/>
      <c r="AD36" s="6"/>
      <c r="AE36" s="9"/>
      <c r="AF36" s="6"/>
    </row>
    <row r="37" spans="1:33" x14ac:dyDescent="0.25">
      <c r="A37" s="2" t="s">
        <v>19</v>
      </c>
      <c r="B37" s="8">
        <v>1</v>
      </c>
      <c r="C37" s="8">
        <v>2</v>
      </c>
      <c r="D37" s="8">
        <v>3</v>
      </c>
      <c r="E37" s="8">
        <v>4</v>
      </c>
      <c r="F37" s="9">
        <v>5</v>
      </c>
      <c r="G37" s="8">
        <v>6</v>
      </c>
      <c r="H37" s="8">
        <v>7</v>
      </c>
      <c r="I37" s="8">
        <v>8</v>
      </c>
      <c r="J37" s="8">
        <v>9</v>
      </c>
      <c r="K37" s="9">
        <v>10</v>
      </c>
      <c r="L37" s="8">
        <v>11</v>
      </c>
      <c r="M37" s="8">
        <v>12</v>
      </c>
      <c r="N37" s="8">
        <v>13</v>
      </c>
      <c r="O37" s="8">
        <v>14</v>
      </c>
      <c r="P37" s="9">
        <v>15</v>
      </c>
      <c r="Q37" s="8">
        <v>16</v>
      </c>
      <c r="R37" s="8">
        <v>17</v>
      </c>
      <c r="S37" s="8">
        <v>18</v>
      </c>
      <c r="T37" s="8">
        <v>19</v>
      </c>
      <c r="U37" s="9">
        <v>20</v>
      </c>
      <c r="V37" s="8">
        <v>21</v>
      </c>
      <c r="W37" s="8">
        <v>22</v>
      </c>
      <c r="X37" s="8">
        <v>23</v>
      </c>
      <c r="Y37" s="8">
        <v>24</v>
      </c>
      <c r="Z37" s="9">
        <v>25</v>
      </c>
      <c r="AA37" s="8">
        <v>26</v>
      </c>
      <c r="AB37" s="8">
        <v>27</v>
      </c>
      <c r="AC37" s="8">
        <v>28</v>
      </c>
      <c r="AD37" s="8">
        <v>29</v>
      </c>
      <c r="AE37" s="9">
        <v>30</v>
      </c>
      <c r="AF37" s="8">
        <v>31</v>
      </c>
    </row>
    <row r="38" spans="1:33" x14ac:dyDescent="0.25">
      <c r="A38" s="5" t="str">
        <f>Koonti!A40</f>
        <v>Sisäinen (10 min/pv)</v>
      </c>
      <c r="B38" s="6"/>
      <c r="C38" s="6"/>
      <c r="D38" s="6"/>
      <c r="E38" s="6"/>
      <c r="F38" s="9"/>
      <c r="G38" s="6"/>
      <c r="H38" s="6"/>
      <c r="I38" s="6"/>
      <c r="J38" s="6"/>
      <c r="K38" s="9"/>
      <c r="L38" s="6"/>
      <c r="M38" s="6"/>
      <c r="N38" s="6"/>
      <c r="O38" s="6"/>
      <c r="P38" s="9"/>
      <c r="Q38" s="6"/>
      <c r="R38" s="6"/>
      <c r="S38" s="6"/>
      <c r="T38" s="6"/>
      <c r="U38" s="9"/>
      <c r="V38" s="6"/>
      <c r="W38" s="6"/>
      <c r="X38" s="6"/>
      <c r="Y38" s="6"/>
      <c r="Z38" s="9"/>
      <c r="AA38" s="6"/>
      <c r="AB38" s="6"/>
      <c r="AC38" s="6"/>
      <c r="AD38" s="6"/>
      <c r="AE38" s="9"/>
      <c r="AF38" s="6"/>
      <c r="AG38" s="6">
        <f t="shared" ref="AG38:AG41" si="8">SUM(B38:AF38)/60</f>
        <v>0</v>
      </c>
    </row>
    <row r="39" spans="1:33" x14ac:dyDescent="0.25">
      <c r="A39" s="5" t="str">
        <f>Koonti!A41</f>
        <v>Ulkoinen (5 min/pv)</v>
      </c>
      <c r="B39" s="6"/>
      <c r="C39" s="6"/>
      <c r="D39" s="6"/>
      <c r="E39" s="6"/>
      <c r="F39" s="9"/>
      <c r="G39" s="6"/>
      <c r="H39" s="6"/>
      <c r="I39" s="6"/>
      <c r="J39" s="6"/>
      <c r="K39" s="9"/>
      <c r="L39" s="6"/>
      <c r="M39" s="6"/>
      <c r="N39" s="6"/>
      <c r="O39" s="6"/>
      <c r="P39" s="9"/>
      <c r="Q39" s="6"/>
      <c r="R39" s="6"/>
      <c r="S39" s="6"/>
      <c r="T39" s="6"/>
      <c r="U39" s="9"/>
      <c r="V39" s="6"/>
      <c r="W39" s="6"/>
      <c r="X39" s="6"/>
      <c r="Y39" s="6"/>
      <c r="Z39" s="9"/>
      <c r="AA39" s="6"/>
      <c r="AB39" s="6"/>
      <c r="AC39" s="6"/>
      <c r="AD39" s="6"/>
      <c r="AE39" s="9"/>
      <c r="AF39" s="6"/>
      <c r="AG39" s="6">
        <f t="shared" si="8"/>
        <v>0</v>
      </c>
    </row>
    <row r="40" spans="1:33" ht="15.75" thickBot="1" x14ac:dyDescent="0.3">
      <c r="A40" s="5">
        <f>Koonti!A42</f>
        <v>0</v>
      </c>
      <c r="B40" s="6"/>
      <c r="C40" s="6"/>
      <c r="D40" s="6"/>
      <c r="E40" s="6"/>
      <c r="F40" s="9"/>
      <c r="G40" s="6"/>
      <c r="H40" s="6"/>
      <c r="I40" s="6"/>
      <c r="J40" s="6"/>
      <c r="K40" s="9"/>
      <c r="L40" s="6"/>
      <c r="M40" s="6"/>
      <c r="N40" s="6"/>
      <c r="O40" s="6"/>
      <c r="P40" s="9"/>
      <c r="Q40" s="6"/>
      <c r="R40" s="6"/>
      <c r="S40" s="6"/>
      <c r="T40" s="6"/>
      <c r="U40" s="9"/>
      <c r="V40" s="6"/>
      <c r="W40" s="6"/>
      <c r="X40" s="6"/>
      <c r="Y40" s="6"/>
      <c r="Z40" s="9"/>
      <c r="AA40" s="6"/>
      <c r="AB40" s="6"/>
      <c r="AC40" s="6"/>
      <c r="AD40" s="6"/>
      <c r="AE40" s="9"/>
      <c r="AF40" s="6"/>
      <c r="AG40" s="11">
        <f t="shared" si="8"/>
        <v>0</v>
      </c>
    </row>
    <row r="41" spans="1:33" ht="15.75" thickBot="1" x14ac:dyDescent="0.3">
      <c r="A41" s="4" t="s">
        <v>6</v>
      </c>
      <c r="B41" s="7">
        <f>SUM(B38:B40)</f>
        <v>0</v>
      </c>
      <c r="C41" s="7">
        <f t="shared" ref="C41:AF41" si="9">SUM(C38:C40)</f>
        <v>0</v>
      </c>
      <c r="D41" s="7">
        <f t="shared" si="9"/>
        <v>0</v>
      </c>
      <c r="E41" s="7">
        <f t="shared" si="9"/>
        <v>0</v>
      </c>
      <c r="F41" s="7">
        <f t="shared" si="9"/>
        <v>0</v>
      </c>
      <c r="G41" s="7">
        <f t="shared" si="9"/>
        <v>0</v>
      </c>
      <c r="H41" s="7">
        <f t="shared" si="9"/>
        <v>0</v>
      </c>
      <c r="I41" s="7">
        <f t="shared" si="9"/>
        <v>0</v>
      </c>
      <c r="J41" s="7">
        <f t="shared" si="9"/>
        <v>0</v>
      </c>
      <c r="K41" s="7">
        <f t="shared" si="9"/>
        <v>0</v>
      </c>
      <c r="L41" s="7">
        <f t="shared" si="9"/>
        <v>0</v>
      </c>
      <c r="M41" s="7">
        <f t="shared" si="9"/>
        <v>0</v>
      </c>
      <c r="N41" s="7">
        <f t="shared" si="9"/>
        <v>0</v>
      </c>
      <c r="O41" s="7">
        <f t="shared" si="9"/>
        <v>0</v>
      </c>
      <c r="P41" s="7">
        <f t="shared" si="9"/>
        <v>0</v>
      </c>
      <c r="Q41" s="7">
        <f t="shared" si="9"/>
        <v>0</v>
      </c>
      <c r="R41" s="7">
        <f t="shared" si="9"/>
        <v>0</v>
      </c>
      <c r="S41" s="7">
        <f t="shared" si="9"/>
        <v>0</v>
      </c>
      <c r="T41" s="7">
        <f t="shared" si="9"/>
        <v>0</v>
      </c>
      <c r="U41" s="7">
        <f t="shared" si="9"/>
        <v>0</v>
      </c>
      <c r="V41" s="7">
        <f t="shared" si="9"/>
        <v>0</v>
      </c>
      <c r="W41" s="7">
        <f t="shared" si="9"/>
        <v>0</v>
      </c>
      <c r="X41" s="7">
        <f t="shared" si="9"/>
        <v>0</v>
      </c>
      <c r="Y41" s="7">
        <f t="shared" si="9"/>
        <v>0</v>
      </c>
      <c r="Z41" s="7">
        <f t="shared" si="9"/>
        <v>0</v>
      </c>
      <c r="AA41" s="7">
        <f t="shared" si="9"/>
        <v>0</v>
      </c>
      <c r="AB41" s="7">
        <f t="shared" si="9"/>
        <v>0</v>
      </c>
      <c r="AC41" s="7">
        <f t="shared" si="9"/>
        <v>0</v>
      </c>
      <c r="AD41" s="7">
        <f t="shared" si="9"/>
        <v>0</v>
      </c>
      <c r="AE41" s="7">
        <f t="shared" si="9"/>
        <v>0</v>
      </c>
      <c r="AF41" s="7">
        <f t="shared" si="9"/>
        <v>0</v>
      </c>
      <c r="AG41" s="12">
        <f t="shared" si="8"/>
        <v>0</v>
      </c>
    </row>
    <row r="42" spans="1:33" x14ac:dyDescent="0.25">
      <c r="B42" s="6"/>
      <c r="C42" s="6"/>
      <c r="D42" s="6"/>
      <c r="E42" s="6"/>
      <c r="F42" s="9"/>
      <c r="G42" s="6"/>
      <c r="H42" s="6"/>
      <c r="I42" s="6"/>
      <c r="J42" s="6"/>
      <c r="K42" s="9"/>
      <c r="L42" s="6"/>
      <c r="M42" s="6"/>
      <c r="N42" s="6"/>
      <c r="O42" s="6"/>
      <c r="P42" s="9"/>
      <c r="Q42" s="6"/>
      <c r="R42" s="6"/>
      <c r="S42" s="6"/>
      <c r="T42" s="6"/>
      <c r="U42" s="9"/>
      <c r="V42" s="6"/>
      <c r="W42" s="6"/>
      <c r="X42" s="6"/>
      <c r="Y42" s="6"/>
      <c r="Z42" s="9"/>
      <c r="AA42" s="6"/>
      <c r="AB42" s="6"/>
      <c r="AC42" s="6"/>
      <c r="AD42" s="6"/>
      <c r="AE42" s="9"/>
      <c r="AF42" s="6"/>
    </row>
    <row r="43" spans="1:33" x14ac:dyDescent="0.25">
      <c r="A43" s="2" t="s">
        <v>20</v>
      </c>
      <c r="B43" s="8">
        <v>1</v>
      </c>
      <c r="C43" s="8">
        <v>2</v>
      </c>
      <c r="D43" s="8">
        <v>3</v>
      </c>
      <c r="E43" s="8">
        <v>4</v>
      </c>
      <c r="F43" s="9">
        <v>5</v>
      </c>
      <c r="G43" s="8">
        <v>6</v>
      </c>
      <c r="H43" s="8">
        <v>7</v>
      </c>
      <c r="I43" s="8">
        <v>8</v>
      </c>
      <c r="J43" s="8">
        <v>9</v>
      </c>
      <c r="K43" s="9">
        <v>10</v>
      </c>
      <c r="L43" s="8">
        <v>11</v>
      </c>
      <c r="M43" s="8">
        <v>12</v>
      </c>
      <c r="N43" s="8">
        <v>13</v>
      </c>
      <c r="O43" s="8">
        <v>14</v>
      </c>
      <c r="P43" s="9">
        <v>15</v>
      </c>
      <c r="Q43" s="8">
        <v>16</v>
      </c>
      <c r="R43" s="8">
        <v>17</v>
      </c>
      <c r="S43" s="8">
        <v>18</v>
      </c>
      <c r="T43" s="8">
        <v>19</v>
      </c>
      <c r="U43" s="9">
        <v>20</v>
      </c>
      <c r="V43" s="8">
        <v>21</v>
      </c>
      <c r="W43" s="8">
        <v>22</v>
      </c>
      <c r="X43" s="8">
        <v>23</v>
      </c>
      <c r="Y43" s="8">
        <v>24</v>
      </c>
      <c r="Z43" s="9">
        <v>25</v>
      </c>
      <c r="AA43" s="8">
        <v>26</v>
      </c>
      <c r="AB43" s="8">
        <v>27</v>
      </c>
      <c r="AC43" s="8">
        <v>28</v>
      </c>
      <c r="AD43" s="8">
        <v>29</v>
      </c>
      <c r="AE43" s="9">
        <v>30</v>
      </c>
      <c r="AF43" s="8">
        <v>31</v>
      </c>
      <c r="AG43" s="6"/>
    </row>
    <row r="44" spans="1:33" ht="15.75" thickBot="1" x14ac:dyDescent="0.3">
      <c r="A44" s="5">
        <f>Koonti!A46</f>
        <v>0</v>
      </c>
      <c r="B44" s="6"/>
      <c r="C44" s="6"/>
      <c r="D44" s="6"/>
      <c r="E44" s="6"/>
      <c r="F44" s="9"/>
      <c r="G44" s="6"/>
      <c r="H44" s="6"/>
      <c r="I44" s="6"/>
      <c r="J44" s="6"/>
      <c r="K44" s="9"/>
      <c r="L44" s="6"/>
      <c r="M44" s="6"/>
      <c r="N44" s="6"/>
      <c r="O44" s="6"/>
      <c r="P44" s="9"/>
      <c r="Q44" s="6"/>
      <c r="R44" s="6"/>
      <c r="S44" s="6"/>
      <c r="T44" s="6"/>
      <c r="U44" s="9"/>
      <c r="V44" s="6"/>
      <c r="W44" s="6"/>
      <c r="X44" s="6"/>
      <c r="Y44" s="6"/>
      <c r="Z44" s="9"/>
      <c r="AA44" s="6"/>
      <c r="AB44" s="6"/>
      <c r="AC44" s="6"/>
      <c r="AD44" s="6"/>
      <c r="AE44" s="9"/>
      <c r="AF44" s="6"/>
      <c r="AG44" s="11">
        <f t="shared" ref="AG44:AG45" si="10">SUM(B44:AF44)/60</f>
        <v>0</v>
      </c>
    </row>
    <row r="45" spans="1:33" ht="15.75" thickBot="1" x14ac:dyDescent="0.3">
      <c r="A45" s="4" t="s">
        <v>6</v>
      </c>
      <c r="B45" s="7">
        <f>SUM(B44)</f>
        <v>0</v>
      </c>
      <c r="C45" s="7">
        <f t="shared" ref="C45:AF45" si="11">SUM(C44)</f>
        <v>0</v>
      </c>
      <c r="D45" s="7">
        <f t="shared" si="11"/>
        <v>0</v>
      </c>
      <c r="E45" s="7">
        <f t="shared" si="11"/>
        <v>0</v>
      </c>
      <c r="F45" s="7">
        <f t="shared" si="11"/>
        <v>0</v>
      </c>
      <c r="G45" s="7">
        <f t="shared" si="11"/>
        <v>0</v>
      </c>
      <c r="H45" s="7">
        <f t="shared" si="11"/>
        <v>0</v>
      </c>
      <c r="I45" s="7">
        <f t="shared" si="11"/>
        <v>0</v>
      </c>
      <c r="J45" s="7">
        <f t="shared" si="11"/>
        <v>0</v>
      </c>
      <c r="K45" s="7">
        <f t="shared" si="11"/>
        <v>0</v>
      </c>
      <c r="L45" s="7">
        <f t="shared" si="11"/>
        <v>0</v>
      </c>
      <c r="M45" s="7">
        <f t="shared" si="11"/>
        <v>0</v>
      </c>
      <c r="N45" s="7">
        <f t="shared" si="11"/>
        <v>0</v>
      </c>
      <c r="O45" s="7">
        <f t="shared" si="11"/>
        <v>0</v>
      </c>
      <c r="P45" s="7">
        <f t="shared" si="11"/>
        <v>0</v>
      </c>
      <c r="Q45" s="7">
        <f t="shared" si="11"/>
        <v>0</v>
      </c>
      <c r="R45" s="7">
        <f t="shared" si="11"/>
        <v>0</v>
      </c>
      <c r="S45" s="7">
        <f t="shared" si="11"/>
        <v>0</v>
      </c>
      <c r="T45" s="7">
        <f t="shared" si="11"/>
        <v>0</v>
      </c>
      <c r="U45" s="7">
        <f t="shared" si="11"/>
        <v>0</v>
      </c>
      <c r="V45" s="7">
        <f t="shared" si="11"/>
        <v>0</v>
      </c>
      <c r="W45" s="7">
        <f t="shared" si="11"/>
        <v>0</v>
      </c>
      <c r="X45" s="7">
        <f t="shared" si="11"/>
        <v>0</v>
      </c>
      <c r="Y45" s="7">
        <f t="shared" si="11"/>
        <v>0</v>
      </c>
      <c r="Z45" s="7">
        <f t="shared" si="11"/>
        <v>0</v>
      </c>
      <c r="AA45" s="7">
        <f t="shared" si="11"/>
        <v>0</v>
      </c>
      <c r="AB45" s="7">
        <f t="shared" si="11"/>
        <v>0</v>
      </c>
      <c r="AC45" s="7">
        <f t="shared" si="11"/>
        <v>0</v>
      </c>
      <c r="AD45" s="7">
        <f t="shared" si="11"/>
        <v>0</v>
      </c>
      <c r="AE45" s="7">
        <f t="shared" si="11"/>
        <v>0</v>
      </c>
      <c r="AF45" s="7">
        <f t="shared" si="11"/>
        <v>0</v>
      </c>
      <c r="AG45" s="12">
        <f t="shared" si="10"/>
        <v>0</v>
      </c>
    </row>
    <row r="46" spans="1:33" ht="15.75" thickBot="1" x14ac:dyDescent="0.3">
      <c r="F46" s="10"/>
      <c r="K46" s="10"/>
      <c r="P46" s="10"/>
      <c r="U46" s="10"/>
      <c r="Z46" s="10"/>
      <c r="AE46" s="10"/>
    </row>
    <row r="47" spans="1:33" ht="15.75" thickBot="1" x14ac:dyDescent="0.3">
      <c r="A47" s="5" t="s">
        <v>15</v>
      </c>
      <c r="B47" s="6"/>
      <c r="C47" s="6"/>
      <c r="D47" s="6"/>
      <c r="E47" s="6"/>
      <c r="F47" s="9"/>
      <c r="G47" s="6"/>
      <c r="H47" s="6"/>
      <c r="I47" s="6"/>
      <c r="J47" s="6"/>
      <c r="K47" s="9"/>
      <c r="L47" s="6"/>
      <c r="M47" s="6"/>
      <c r="N47" s="6"/>
      <c r="O47" s="6"/>
      <c r="P47" s="9"/>
      <c r="Q47" s="6"/>
      <c r="R47" s="6"/>
      <c r="S47" s="6"/>
      <c r="T47" s="6"/>
      <c r="U47" s="9"/>
      <c r="V47" s="6"/>
      <c r="W47" s="6"/>
      <c r="X47" s="6"/>
      <c r="Y47" s="6"/>
      <c r="Z47" s="9"/>
      <c r="AA47" s="6"/>
      <c r="AB47" s="6"/>
      <c r="AC47" s="6"/>
      <c r="AD47" s="6"/>
      <c r="AE47" s="9"/>
      <c r="AF47" s="17"/>
      <c r="AG47" s="18">
        <f>SUM(AG14,AG20,AG28,AG35,AG41,AG45)</f>
        <v>0</v>
      </c>
    </row>
    <row r="48" spans="1:33" x14ac:dyDescent="0.25">
      <c r="B48" s="8">
        <v>1</v>
      </c>
      <c r="C48" s="8">
        <v>2</v>
      </c>
      <c r="D48" s="8">
        <v>3</v>
      </c>
      <c r="E48" s="8">
        <v>4</v>
      </c>
      <c r="F48" s="9">
        <v>5</v>
      </c>
      <c r="G48" s="8">
        <v>6</v>
      </c>
      <c r="H48" s="8">
        <v>7</v>
      </c>
      <c r="I48" s="8">
        <v>8</v>
      </c>
      <c r="J48" s="8">
        <v>9</v>
      </c>
      <c r="K48" s="9">
        <v>10</v>
      </c>
      <c r="L48" s="8">
        <v>11</v>
      </c>
      <c r="M48" s="8">
        <v>12</v>
      </c>
      <c r="N48" s="8">
        <v>13</v>
      </c>
      <c r="O48" s="8">
        <v>14</v>
      </c>
      <c r="P48" s="9">
        <v>15</v>
      </c>
      <c r="Q48" s="8">
        <v>16</v>
      </c>
      <c r="R48" s="8">
        <v>17</v>
      </c>
      <c r="S48" s="8">
        <v>18</v>
      </c>
      <c r="T48" s="8">
        <v>19</v>
      </c>
      <c r="U48" s="9">
        <v>20</v>
      </c>
      <c r="V48" s="8">
        <v>21</v>
      </c>
      <c r="W48" s="8">
        <v>22</v>
      </c>
      <c r="X48" s="8">
        <v>23</v>
      </c>
      <c r="Y48" s="8">
        <v>24</v>
      </c>
      <c r="Z48" s="9">
        <v>25</v>
      </c>
      <c r="AA48" s="8">
        <v>26</v>
      </c>
      <c r="AB48" s="8">
        <v>27</v>
      </c>
      <c r="AC48" s="8">
        <v>28</v>
      </c>
      <c r="AD48" s="8">
        <v>29</v>
      </c>
      <c r="AE48" s="9">
        <v>30</v>
      </c>
      <c r="AF48" s="8">
        <v>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topLeftCell="A25" workbookViewId="0">
      <selection activeCell="AG5" sqref="AG5"/>
    </sheetView>
  </sheetViews>
  <sheetFormatPr defaultRowHeight="15" x14ac:dyDescent="0.25"/>
  <cols>
    <col min="1" max="1" width="27.28515625" style="5" customWidth="1"/>
    <col min="2" max="32" width="3.7109375" style="5" customWidth="1"/>
    <col min="33" max="33" width="9.140625" style="5"/>
  </cols>
  <sheetData>
    <row r="2" spans="1:33" x14ac:dyDescent="0.25">
      <c r="A2" s="22" t="s">
        <v>55</v>
      </c>
    </row>
    <row r="3" spans="1:33" x14ac:dyDescent="0.25">
      <c r="A3" s="5" t="s">
        <v>6</v>
      </c>
    </row>
    <row r="4" spans="1:33" x14ac:dyDescent="0.25">
      <c r="A4" s="2" t="s">
        <v>0</v>
      </c>
      <c r="B4" s="8">
        <v>1</v>
      </c>
      <c r="C4" s="8">
        <v>2</v>
      </c>
      <c r="D4" s="8">
        <v>3</v>
      </c>
      <c r="E4" s="8">
        <v>4</v>
      </c>
      <c r="F4" s="9">
        <v>5</v>
      </c>
      <c r="G4" s="8">
        <v>6</v>
      </c>
      <c r="H4" s="8">
        <v>7</v>
      </c>
      <c r="I4" s="8">
        <v>8</v>
      </c>
      <c r="J4" s="8">
        <v>9</v>
      </c>
      <c r="K4" s="9">
        <v>10</v>
      </c>
      <c r="L4" s="8">
        <v>11</v>
      </c>
      <c r="M4" s="8">
        <v>12</v>
      </c>
      <c r="N4" s="8">
        <v>13</v>
      </c>
      <c r="O4" s="8">
        <v>14</v>
      </c>
      <c r="P4" s="9">
        <v>15</v>
      </c>
      <c r="Q4" s="8">
        <v>16</v>
      </c>
      <c r="R4" s="8">
        <v>17</v>
      </c>
      <c r="S4" s="8">
        <v>18</v>
      </c>
      <c r="T4" s="8">
        <v>19</v>
      </c>
      <c r="U4" s="9">
        <v>20</v>
      </c>
      <c r="V4" s="8">
        <v>21</v>
      </c>
      <c r="W4" s="8">
        <v>22</v>
      </c>
      <c r="X4" s="8">
        <v>23</v>
      </c>
      <c r="Y4" s="8">
        <v>24</v>
      </c>
      <c r="Z4" s="9">
        <v>25</v>
      </c>
      <c r="AA4" s="8">
        <v>26</v>
      </c>
      <c r="AB4" s="8">
        <v>27</v>
      </c>
      <c r="AC4" s="8">
        <v>28</v>
      </c>
      <c r="AD4" s="8">
        <v>29</v>
      </c>
      <c r="AE4" s="9">
        <v>30</v>
      </c>
      <c r="AF4" s="8">
        <v>31</v>
      </c>
    </row>
    <row r="5" spans="1:33" x14ac:dyDescent="0.25">
      <c r="A5" s="5" t="str">
        <f>Koonti!A6</f>
        <v>Vanhempainillat</v>
      </c>
      <c r="B5" s="6"/>
      <c r="C5" s="6"/>
      <c r="D5" s="6"/>
      <c r="E5" s="6"/>
      <c r="F5" s="9"/>
      <c r="G5" s="6"/>
      <c r="H5" s="6"/>
      <c r="I5" s="6"/>
      <c r="J5" s="6"/>
      <c r="K5" s="9"/>
      <c r="L5" s="6"/>
      <c r="M5" s="6"/>
      <c r="N5" s="6"/>
      <c r="O5" s="6"/>
      <c r="P5" s="9"/>
      <c r="Q5" s="6"/>
      <c r="R5" s="6"/>
      <c r="S5" s="6"/>
      <c r="T5" s="6"/>
      <c r="U5" s="9"/>
      <c r="V5" s="6"/>
      <c r="W5" s="6"/>
      <c r="X5" s="6"/>
      <c r="Y5" s="6"/>
      <c r="Z5" s="9"/>
      <c r="AA5" s="6"/>
      <c r="AB5" s="6"/>
      <c r="AC5" s="6"/>
      <c r="AD5" s="6"/>
      <c r="AE5" s="9"/>
      <c r="AF5" s="6"/>
      <c r="AG5" s="6">
        <f>SUM(B5:AF5)/60</f>
        <v>0</v>
      </c>
    </row>
    <row r="6" spans="1:33" x14ac:dyDescent="0.25">
      <c r="A6" s="5" t="str">
        <f>Koonti!A7</f>
        <v>Vanhempainvartit</v>
      </c>
      <c r="B6" s="6"/>
      <c r="C6" s="6"/>
      <c r="D6" s="6"/>
      <c r="E6" s="6"/>
      <c r="F6" s="9"/>
      <c r="G6" s="6"/>
      <c r="H6" s="6"/>
      <c r="I6" s="6"/>
      <c r="J6" s="6"/>
      <c r="K6" s="9"/>
      <c r="L6" s="6"/>
      <c r="M6" s="6"/>
      <c r="N6" s="6"/>
      <c r="O6" s="6"/>
      <c r="P6" s="9"/>
      <c r="Q6" s="6"/>
      <c r="R6" s="6"/>
      <c r="S6" s="6"/>
      <c r="T6" s="6"/>
      <c r="U6" s="9"/>
      <c r="V6" s="6"/>
      <c r="W6" s="6"/>
      <c r="X6" s="6"/>
      <c r="Y6" s="6"/>
      <c r="Z6" s="9"/>
      <c r="AA6" s="6"/>
      <c r="AB6" s="6"/>
      <c r="AC6" s="6"/>
      <c r="AD6" s="6"/>
      <c r="AE6" s="9"/>
      <c r="AF6" s="6"/>
      <c r="AG6" s="6">
        <f t="shared" ref="AG6:AG13" si="0">SUM(B6:AF6)/60</f>
        <v>0</v>
      </c>
    </row>
    <row r="7" spans="1:33" x14ac:dyDescent="0.25">
      <c r="A7" s="5" t="str">
        <f>Koonti!A8</f>
        <v>Wilma/puhelut/20 min/pvä</v>
      </c>
      <c r="B7" s="6"/>
      <c r="C7" s="6"/>
      <c r="D7" s="6"/>
      <c r="E7" s="6"/>
      <c r="F7" s="9"/>
      <c r="G7" s="6"/>
      <c r="H7" s="6"/>
      <c r="I7" s="6"/>
      <c r="J7" s="6"/>
      <c r="K7" s="9"/>
      <c r="L7" s="6"/>
      <c r="M7" s="6"/>
      <c r="N7" s="6"/>
      <c r="O7" s="6"/>
      <c r="P7" s="9"/>
      <c r="Q7" s="6"/>
      <c r="R7" s="6"/>
      <c r="S7" s="6"/>
      <c r="T7" s="6"/>
      <c r="U7" s="9"/>
      <c r="V7" s="6"/>
      <c r="W7" s="6"/>
      <c r="X7" s="6"/>
      <c r="Y7" s="6"/>
      <c r="Z7" s="9"/>
      <c r="AA7" s="6"/>
      <c r="AB7" s="6"/>
      <c r="AC7" s="6"/>
      <c r="AD7" s="6"/>
      <c r="AE7" s="9"/>
      <c r="AF7" s="6"/>
      <c r="AG7" s="6">
        <f t="shared" si="0"/>
        <v>0</v>
      </c>
    </row>
    <row r="8" spans="1:33" x14ac:dyDescent="0.25">
      <c r="A8" s="5" t="str">
        <f>Koonti!A9</f>
        <v>LO-tunnit, ei opetusta</v>
      </c>
      <c r="B8" s="6"/>
      <c r="C8" s="6"/>
      <c r="D8" s="6"/>
      <c r="E8" s="6"/>
      <c r="F8" s="9"/>
      <c r="G8" s="6"/>
      <c r="H8" s="6"/>
      <c r="I8" s="6"/>
      <c r="J8" s="6"/>
      <c r="K8" s="9"/>
      <c r="L8" s="6"/>
      <c r="M8" s="6"/>
      <c r="N8" s="6"/>
      <c r="O8" s="6"/>
      <c r="P8" s="9"/>
      <c r="Q8" s="6"/>
      <c r="R8" s="6"/>
      <c r="S8" s="6"/>
      <c r="T8" s="6"/>
      <c r="U8" s="9"/>
      <c r="V8" s="6"/>
      <c r="W8" s="6"/>
      <c r="X8" s="6"/>
      <c r="Y8" s="6"/>
      <c r="Z8" s="9"/>
      <c r="AA8" s="6"/>
      <c r="AB8" s="6"/>
      <c r="AC8" s="6"/>
      <c r="AD8" s="6"/>
      <c r="AE8" s="9"/>
      <c r="AF8" s="6"/>
      <c r="AG8" s="6">
        <f t="shared" si="0"/>
        <v>0</v>
      </c>
    </row>
    <row r="9" spans="1:33" x14ac:dyDescent="0.25">
      <c r="A9" s="5" t="str">
        <f>Koonti!A10</f>
        <v>HOJKS/HOPO-palaverit</v>
      </c>
      <c r="B9" s="6"/>
      <c r="C9" s="6"/>
      <c r="D9" s="6"/>
      <c r="E9" s="6"/>
      <c r="F9" s="9"/>
      <c r="G9" s="6"/>
      <c r="H9" s="6"/>
      <c r="I9" s="6"/>
      <c r="J9" s="6"/>
      <c r="K9" s="9"/>
      <c r="L9" s="6"/>
      <c r="M9" s="6"/>
      <c r="N9" s="6"/>
      <c r="O9" s="6"/>
      <c r="P9" s="9"/>
      <c r="Q9" s="6"/>
      <c r="R9" s="6"/>
      <c r="S9" s="6"/>
      <c r="T9" s="6"/>
      <c r="U9" s="9"/>
      <c r="V9" s="6"/>
      <c r="W9" s="6"/>
      <c r="X9" s="6"/>
      <c r="Y9" s="6"/>
      <c r="Z9" s="9"/>
      <c r="AA9" s="6"/>
      <c r="AB9" s="6"/>
      <c r="AC9" s="6"/>
      <c r="AD9" s="6"/>
      <c r="AE9" s="9"/>
      <c r="AF9" s="6"/>
      <c r="AG9" s="6">
        <f t="shared" si="0"/>
        <v>0</v>
      </c>
    </row>
    <row r="10" spans="1:33" x14ac:dyDescent="0.25">
      <c r="A10" s="5" t="str">
        <f>Koonti!A11</f>
        <v>KAKE-palaverit</v>
      </c>
      <c r="B10" s="6"/>
      <c r="C10" s="6"/>
      <c r="D10" s="6"/>
      <c r="E10" s="6"/>
      <c r="F10" s="9"/>
      <c r="G10" s="6"/>
      <c r="H10" s="6"/>
      <c r="I10" s="6"/>
      <c r="J10" s="6"/>
      <c r="K10" s="9"/>
      <c r="L10" s="6"/>
      <c r="M10" s="6"/>
      <c r="N10" s="6"/>
      <c r="O10" s="6"/>
      <c r="P10" s="9"/>
      <c r="Q10" s="6"/>
      <c r="R10" s="6"/>
      <c r="S10" s="6"/>
      <c r="T10" s="6"/>
      <c r="U10" s="9"/>
      <c r="V10" s="6"/>
      <c r="W10" s="6"/>
      <c r="X10" s="6"/>
      <c r="Y10" s="6"/>
      <c r="Z10" s="9"/>
      <c r="AA10" s="6"/>
      <c r="AB10" s="6"/>
      <c r="AC10" s="6"/>
      <c r="AD10" s="6"/>
      <c r="AE10" s="9"/>
      <c r="AF10" s="6"/>
      <c r="AG10" s="6">
        <f t="shared" si="0"/>
        <v>0</v>
      </c>
    </row>
    <row r="11" spans="1:33" x14ac:dyDescent="0.25">
      <c r="A11" s="5" t="str">
        <f>Koonti!A12</f>
        <v>Leirikoulus, tapahtumat ym.</v>
      </c>
      <c r="B11" s="6"/>
      <c r="C11" s="6"/>
      <c r="D11" s="6"/>
      <c r="E11" s="6"/>
      <c r="F11" s="9"/>
      <c r="G11" s="6"/>
      <c r="H11" s="6"/>
      <c r="I11" s="6"/>
      <c r="J11" s="6"/>
      <c r="K11" s="9"/>
      <c r="L11" s="6"/>
      <c r="M11" s="6"/>
      <c r="N11" s="6"/>
      <c r="O11" s="6"/>
      <c r="P11" s="9"/>
      <c r="Q11" s="6"/>
      <c r="R11" s="6"/>
      <c r="S11" s="6"/>
      <c r="T11" s="6"/>
      <c r="U11" s="9"/>
      <c r="V11" s="6"/>
      <c r="W11" s="6"/>
      <c r="X11" s="6"/>
      <c r="Y11" s="6"/>
      <c r="Z11" s="9"/>
      <c r="AA11" s="6"/>
      <c r="AB11" s="6"/>
      <c r="AC11" s="6"/>
      <c r="AD11" s="6"/>
      <c r="AE11" s="9"/>
      <c r="AF11" s="6"/>
      <c r="AG11" s="6">
        <f t="shared" si="0"/>
        <v>0</v>
      </c>
    </row>
    <row r="12" spans="1:33" x14ac:dyDescent="0.25">
      <c r="A12" s="5" t="str">
        <f>Koonti!A13</f>
        <v>Arviointikeskustelu</v>
      </c>
      <c r="B12" s="6"/>
      <c r="C12" s="6"/>
      <c r="D12" s="6"/>
      <c r="E12" s="6"/>
      <c r="F12" s="9"/>
      <c r="G12" s="6"/>
      <c r="H12" s="6"/>
      <c r="I12" s="6"/>
      <c r="J12" s="6"/>
      <c r="K12" s="9"/>
      <c r="L12" s="6"/>
      <c r="M12" s="6"/>
      <c r="N12" s="6"/>
      <c r="O12" s="6"/>
      <c r="P12" s="9"/>
      <c r="Q12" s="6"/>
      <c r="R12" s="6"/>
      <c r="S12" s="6"/>
      <c r="T12" s="6"/>
      <c r="U12" s="9"/>
      <c r="V12" s="6"/>
      <c r="W12" s="6"/>
      <c r="X12" s="6"/>
      <c r="Y12" s="6"/>
      <c r="Z12" s="9"/>
      <c r="AA12" s="6"/>
      <c r="AB12" s="6"/>
      <c r="AC12" s="6"/>
      <c r="AD12" s="6"/>
      <c r="AE12" s="9"/>
      <c r="AF12" s="6"/>
      <c r="AG12" s="6">
        <f t="shared" si="0"/>
        <v>0</v>
      </c>
    </row>
    <row r="13" spans="1:33" ht="15.75" thickBot="1" x14ac:dyDescent="0.3">
      <c r="A13" s="5">
        <f>Koonti!A14</f>
        <v>0</v>
      </c>
      <c r="B13" s="6"/>
      <c r="C13" s="6"/>
      <c r="D13" s="6"/>
      <c r="E13" s="6"/>
      <c r="F13" s="9"/>
      <c r="G13" s="6"/>
      <c r="H13" s="6"/>
      <c r="I13" s="6"/>
      <c r="J13" s="6"/>
      <c r="K13" s="9"/>
      <c r="L13" s="6"/>
      <c r="M13" s="6"/>
      <c r="N13" s="6"/>
      <c r="O13" s="6"/>
      <c r="P13" s="9"/>
      <c r="Q13" s="6"/>
      <c r="R13" s="6"/>
      <c r="S13" s="6"/>
      <c r="T13" s="6"/>
      <c r="U13" s="9"/>
      <c r="V13" s="6"/>
      <c r="W13" s="6"/>
      <c r="X13" s="6"/>
      <c r="Y13" s="6"/>
      <c r="Z13" s="9"/>
      <c r="AA13" s="6"/>
      <c r="AB13" s="6"/>
      <c r="AC13" s="6"/>
      <c r="AD13" s="6"/>
      <c r="AE13" s="9"/>
      <c r="AF13" s="6"/>
      <c r="AG13" s="11">
        <f t="shared" si="0"/>
        <v>0</v>
      </c>
    </row>
    <row r="14" spans="1:33" ht="15.75" thickBot="1" x14ac:dyDescent="0.3">
      <c r="A14" s="3" t="s">
        <v>6</v>
      </c>
      <c r="B14" s="7">
        <f>SUM(B5:B13)</f>
        <v>0</v>
      </c>
      <c r="C14" s="7">
        <f t="shared" ref="C14:AF14" si="1">SUM(C5:C13)</f>
        <v>0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0</v>
      </c>
      <c r="P14" s="7">
        <f t="shared" si="1"/>
        <v>0</v>
      </c>
      <c r="Q14" s="7">
        <f t="shared" si="1"/>
        <v>0</v>
      </c>
      <c r="R14" s="7">
        <f t="shared" si="1"/>
        <v>0</v>
      </c>
      <c r="S14" s="7">
        <f t="shared" si="1"/>
        <v>0</v>
      </c>
      <c r="T14" s="7">
        <f t="shared" si="1"/>
        <v>0</v>
      </c>
      <c r="U14" s="7">
        <f t="shared" si="1"/>
        <v>0</v>
      </c>
      <c r="V14" s="7">
        <f t="shared" si="1"/>
        <v>0</v>
      </c>
      <c r="W14" s="7">
        <f t="shared" si="1"/>
        <v>0</v>
      </c>
      <c r="X14" s="7">
        <f t="shared" si="1"/>
        <v>0</v>
      </c>
      <c r="Y14" s="7">
        <f t="shared" si="1"/>
        <v>0</v>
      </c>
      <c r="Z14" s="7">
        <f t="shared" si="1"/>
        <v>0</v>
      </c>
      <c r="AA14" s="7">
        <f t="shared" si="1"/>
        <v>0</v>
      </c>
      <c r="AB14" s="7">
        <f t="shared" si="1"/>
        <v>0</v>
      </c>
      <c r="AC14" s="7">
        <f t="shared" si="1"/>
        <v>0</v>
      </c>
      <c r="AD14" s="7">
        <f t="shared" si="1"/>
        <v>0</v>
      </c>
      <c r="AE14" s="7">
        <f t="shared" si="1"/>
        <v>0</v>
      </c>
      <c r="AF14" s="7">
        <f t="shared" si="1"/>
        <v>0</v>
      </c>
      <c r="AG14" s="12">
        <f>SUM(B14:AF14)/60</f>
        <v>0</v>
      </c>
    </row>
    <row r="15" spans="1:33" x14ac:dyDescent="0.25">
      <c r="A15" s="1"/>
      <c r="B15" s="6"/>
      <c r="C15" s="6"/>
      <c r="D15" s="6"/>
      <c r="E15" s="6"/>
      <c r="F15" s="9"/>
      <c r="G15" s="6"/>
      <c r="H15" s="6"/>
      <c r="I15" s="6"/>
      <c r="J15" s="6"/>
      <c r="K15" s="9"/>
      <c r="L15" s="6"/>
      <c r="M15" s="6"/>
      <c r="N15" s="6"/>
      <c r="O15" s="6"/>
      <c r="P15" s="9"/>
      <c r="Q15" s="6"/>
      <c r="R15" s="6"/>
      <c r="S15" s="6"/>
      <c r="T15" s="6"/>
      <c r="U15" s="9"/>
      <c r="V15" s="6"/>
      <c r="W15" s="6"/>
      <c r="X15" s="6"/>
      <c r="Y15" s="6"/>
      <c r="Z15" s="9"/>
      <c r="AA15" s="6"/>
      <c r="AB15" s="6"/>
      <c r="AC15" s="6"/>
      <c r="AD15" s="6"/>
      <c r="AE15" s="9"/>
      <c r="AF15" s="6"/>
    </row>
    <row r="16" spans="1:33" x14ac:dyDescent="0.25">
      <c r="A16" s="2" t="s">
        <v>27</v>
      </c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9">
        <v>15</v>
      </c>
      <c r="Q16" s="8">
        <v>16</v>
      </c>
      <c r="R16" s="8">
        <v>17</v>
      </c>
      <c r="S16" s="8">
        <v>18</v>
      </c>
      <c r="T16" s="8">
        <v>19</v>
      </c>
      <c r="U16" s="9">
        <v>20</v>
      </c>
      <c r="V16" s="8">
        <v>21</v>
      </c>
      <c r="W16" s="8">
        <v>22</v>
      </c>
      <c r="X16" s="8">
        <v>23</v>
      </c>
      <c r="Y16" s="8">
        <v>24</v>
      </c>
      <c r="Z16" s="9">
        <v>25</v>
      </c>
      <c r="AA16" s="8">
        <v>26</v>
      </c>
      <c r="AB16" s="8">
        <v>27</v>
      </c>
      <c r="AC16" s="8">
        <v>28</v>
      </c>
      <c r="AD16" s="8">
        <v>29</v>
      </c>
      <c r="AE16" s="9">
        <v>30</v>
      </c>
      <c r="AF16" s="8">
        <v>31</v>
      </c>
    </row>
    <row r="17" spans="1:33" x14ac:dyDescent="0.25">
      <c r="A17" s="5" t="str">
        <f>Koonti!A19</f>
        <v>Yhdessä tehtävä työ</v>
      </c>
      <c r="B17" s="6"/>
      <c r="C17" s="6"/>
      <c r="D17" s="6"/>
      <c r="E17" s="6"/>
      <c r="F17" s="9"/>
      <c r="G17" s="6"/>
      <c r="H17" s="6"/>
      <c r="I17" s="6"/>
      <c r="J17" s="6"/>
      <c r="K17" s="9"/>
      <c r="L17" s="6"/>
      <c r="M17" s="6"/>
      <c r="N17" s="6"/>
      <c r="O17" s="6"/>
      <c r="P17" s="9"/>
      <c r="Q17" s="6"/>
      <c r="R17" s="6"/>
      <c r="S17" s="6"/>
      <c r="T17" s="6"/>
      <c r="U17" s="9"/>
      <c r="V17" s="6"/>
      <c r="W17" s="6"/>
      <c r="X17" s="6"/>
      <c r="Y17" s="6"/>
      <c r="Z17" s="9"/>
      <c r="AA17" s="6"/>
      <c r="AB17" s="6"/>
      <c r="AC17" s="6"/>
      <c r="AD17" s="6"/>
      <c r="AE17" s="9"/>
      <c r="AF17" s="6"/>
      <c r="AG17" s="6">
        <f>SUM(B17:AF17)/60</f>
        <v>0</v>
      </c>
    </row>
    <row r="18" spans="1:33" x14ac:dyDescent="0.25">
      <c r="A18" s="5" t="str">
        <f>Koonti!A20</f>
        <v>Itsenäisesti tehtävä työ</v>
      </c>
      <c r="B18" s="6"/>
      <c r="C18" s="6"/>
      <c r="D18" s="6"/>
      <c r="E18" s="6"/>
      <c r="F18" s="9"/>
      <c r="G18" s="6"/>
      <c r="H18" s="6"/>
      <c r="I18" s="6"/>
      <c r="J18" s="6"/>
      <c r="K18" s="9"/>
      <c r="L18" s="6"/>
      <c r="M18" s="6"/>
      <c r="N18" s="6"/>
      <c r="O18" s="6"/>
      <c r="P18" s="9"/>
      <c r="Q18" s="6"/>
      <c r="R18" s="6"/>
      <c r="S18" s="6"/>
      <c r="T18" s="6"/>
      <c r="U18" s="9"/>
      <c r="V18" s="6"/>
      <c r="W18" s="6"/>
      <c r="X18" s="6"/>
      <c r="Y18" s="6"/>
      <c r="Z18" s="9"/>
      <c r="AA18" s="6"/>
      <c r="AB18" s="6"/>
      <c r="AC18" s="6"/>
      <c r="AD18" s="6"/>
      <c r="AE18" s="9"/>
      <c r="AF18" s="6"/>
      <c r="AG18" s="6">
        <f t="shared" ref="AG18:AG20" si="2">SUM(B18:AF18)/60</f>
        <v>0</v>
      </c>
    </row>
    <row r="19" spans="1:33" ht="15.75" thickBot="1" x14ac:dyDescent="0.3">
      <c r="A19" s="5" t="str">
        <f>Koonti!A21</f>
        <v>Projektit</v>
      </c>
      <c r="B19" s="6"/>
      <c r="C19" s="6"/>
      <c r="D19" s="6"/>
      <c r="E19" s="6"/>
      <c r="F19" s="9"/>
      <c r="G19" s="6"/>
      <c r="H19" s="6"/>
      <c r="I19" s="6"/>
      <c r="J19" s="6"/>
      <c r="K19" s="9"/>
      <c r="L19" s="6"/>
      <c r="M19" s="6"/>
      <c r="N19" s="6"/>
      <c r="O19" s="6"/>
      <c r="P19" s="9"/>
      <c r="Q19" s="6"/>
      <c r="R19" s="6"/>
      <c r="S19" s="6"/>
      <c r="T19" s="6"/>
      <c r="U19" s="9"/>
      <c r="V19" s="6"/>
      <c r="W19" s="6"/>
      <c r="X19" s="6"/>
      <c r="Y19" s="6"/>
      <c r="Z19" s="9"/>
      <c r="AA19" s="6"/>
      <c r="AB19" s="6"/>
      <c r="AC19" s="6"/>
      <c r="AD19" s="6"/>
      <c r="AE19" s="9"/>
      <c r="AF19" s="6"/>
      <c r="AG19" s="11">
        <f t="shared" si="2"/>
        <v>0</v>
      </c>
    </row>
    <row r="20" spans="1:33" ht="15.75" thickBot="1" x14ac:dyDescent="0.3">
      <c r="A20" s="3" t="s">
        <v>6</v>
      </c>
      <c r="B20" s="7">
        <f>SUM(B17:B19)</f>
        <v>0</v>
      </c>
      <c r="C20" s="7">
        <f t="shared" ref="C20:AF20" si="3">SUM(C17:C19)</f>
        <v>0</v>
      </c>
      <c r="D20" s="7">
        <f t="shared" si="3"/>
        <v>0</v>
      </c>
      <c r="E20" s="7">
        <f t="shared" si="3"/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3"/>
        <v>0</v>
      </c>
      <c r="N20" s="7">
        <f t="shared" si="3"/>
        <v>0</v>
      </c>
      <c r="O20" s="7">
        <f t="shared" si="3"/>
        <v>0</v>
      </c>
      <c r="P20" s="7">
        <f t="shared" si="3"/>
        <v>0</v>
      </c>
      <c r="Q20" s="7">
        <f t="shared" si="3"/>
        <v>0</v>
      </c>
      <c r="R20" s="7">
        <f t="shared" si="3"/>
        <v>0</v>
      </c>
      <c r="S20" s="7">
        <f t="shared" si="3"/>
        <v>0</v>
      </c>
      <c r="T20" s="7">
        <f t="shared" si="3"/>
        <v>0</v>
      </c>
      <c r="U20" s="7">
        <f t="shared" si="3"/>
        <v>0</v>
      </c>
      <c r="V20" s="7">
        <f t="shared" si="3"/>
        <v>0</v>
      </c>
      <c r="W20" s="7">
        <f t="shared" si="3"/>
        <v>0</v>
      </c>
      <c r="X20" s="7">
        <f t="shared" si="3"/>
        <v>0</v>
      </c>
      <c r="Y20" s="7">
        <f t="shared" si="3"/>
        <v>0</v>
      </c>
      <c r="Z20" s="7">
        <f t="shared" si="3"/>
        <v>0</v>
      </c>
      <c r="AA20" s="7">
        <f t="shared" si="3"/>
        <v>0</v>
      </c>
      <c r="AB20" s="7">
        <f t="shared" si="3"/>
        <v>0</v>
      </c>
      <c r="AC20" s="7">
        <f t="shared" si="3"/>
        <v>0</v>
      </c>
      <c r="AD20" s="7">
        <f t="shared" si="3"/>
        <v>0</v>
      </c>
      <c r="AE20" s="7">
        <f t="shared" si="3"/>
        <v>0</v>
      </c>
      <c r="AF20" s="7">
        <f t="shared" si="3"/>
        <v>0</v>
      </c>
      <c r="AG20" s="12">
        <f t="shared" si="2"/>
        <v>0</v>
      </c>
    </row>
    <row r="21" spans="1:33" x14ac:dyDescent="0.25">
      <c r="A21" s="1"/>
      <c r="B21" s="6"/>
      <c r="C21" s="6"/>
      <c r="D21" s="6"/>
      <c r="E21" s="6"/>
      <c r="F21" s="9"/>
      <c r="G21" s="6"/>
      <c r="H21" s="6"/>
      <c r="I21" s="6"/>
      <c r="J21" s="6"/>
      <c r="K21" s="9"/>
      <c r="L21" s="6"/>
      <c r="M21" s="6"/>
      <c r="N21" s="6"/>
      <c r="O21" s="6"/>
      <c r="P21" s="9"/>
      <c r="Q21" s="6"/>
      <c r="R21" s="6"/>
      <c r="S21" s="6"/>
      <c r="T21" s="6"/>
      <c r="U21" s="9"/>
      <c r="V21" s="6"/>
      <c r="W21" s="6"/>
      <c r="X21" s="6"/>
      <c r="Y21" s="6"/>
      <c r="Z21" s="9"/>
      <c r="AA21" s="6"/>
      <c r="AB21" s="6"/>
      <c r="AC21" s="6"/>
      <c r="AD21" s="6"/>
      <c r="AE21" s="9"/>
      <c r="AF21" s="6"/>
    </row>
    <row r="22" spans="1:33" x14ac:dyDescent="0.25">
      <c r="A22" s="2" t="s">
        <v>14</v>
      </c>
      <c r="B22" s="8">
        <v>1</v>
      </c>
      <c r="C22" s="8">
        <v>2</v>
      </c>
      <c r="D22" s="8">
        <v>3</v>
      </c>
      <c r="E22" s="8">
        <v>4</v>
      </c>
      <c r="F22" s="9">
        <v>5</v>
      </c>
      <c r="G22" s="8">
        <v>6</v>
      </c>
      <c r="H22" s="8">
        <v>7</v>
      </c>
      <c r="I22" s="8">
        <v>8</v>
      </c>
      <c r="J22" s="8">
        <v>9</v>
      </c>
      <c r="K22" s="9">
        <v>10</v>
      </c>
      <c r="L22" s="8">
        <v>11</v>
      </c>
      <c r="M22" s="8">
        <v>12</v>
      </c>
      <c r="N22" s="8">
        <v>13</v>
      </c>
      <c r="O22" s="8">
        <v>14</v>
      </c>
      <c r="P22" s="9">
        <v>15</v>
      </c>
      <c r="Q22" s="8">
        <v>16</v>
      </c>
      <c r="R22" s="8">
        <v>17</v>
      </c>
      <c r="S22" s="8">
        <v>18</v>
      </c>
      <c r="T22" s="8">
        <v>19</v>
      </c>
      <c r="U22" s="9">
        <v>20</v>
      </c>
      <c r="V22" s="8">
        <v>21</v>
      </c>
      <c r="W22" s="8">
        <v>22</v>
      </c>
      <c r="X22" s="8">
        <v>23</v>
      </c>
      <c r="Y22" s="8">
        <v>24</v>
      </c>
      <c r="Z22" s="9">
        <v>25</v>
      </c>
      <c r="AA22" s="8">
        <v>26</v>
      </c>
      <c r="AB22" s="8">
        <v>27</v>
      </c>
      <c r="AC22" s="8">
        <v>28</v>
      </c>
      <c r="AD22" s="8">
        <v>29</v>
      </c>
      <c r="AE22" s="9">
        <v>30</v>
      </c>
      <c r="AF22" s="8">
        <v>31</v>
      </c>
    </row>
    <row r="23" spans="1:33" x14ac:dyDescent="0.25">
      <c r="A23" s="5" t="str">
        <f>Koonti!A25</f>
        <v>Opetuksen yhteiss.</v>
      </c>
      <c r="B23" s="6"/>
      <c r="C23" s="6"/>
      <c r="D23" s="6"/>
      <c r="E23" s="6"/>
      <c r="F23" s="9"/>
      <c r="G23" s="6"/>
      <c r="H23" s="6"/>
      <c r="I23" s="6"/>
      <c r="J23" s="6"/>
      <c r="K23" s="9"/>
      <c r="L23" s="6"/>
      <c r="M23" s="6"/>
      <c r="N23" s="6"/>
      <c r="O23" s="6"/>
      <c r="P23" s="9"/>
      <c r="Q23" s="6"/>
      <c r="R23" s="6"/>
      <c r="S23" s="6"/>
      <c r="T23" s="6"/>
      <c r="U23" s="9"/>
      <c r="V23" s="6"/>
      <c r="W23" s="6"/>
      <c r="X23" s="6"/>
      <c r="Y23" s="6"/>
      <c r="Z23" s="9"/>
      <c r="AA23" s="6"/>
      <c r="AB23" s="6"/>
      <c r="AC23" s="6"/>
      <c r="AD23" s="6"/>
      <c r="AE23" s="9"/>
      <c r="AF23" s="6"/>
      <c r="AG23" s="6">
        <f t="shared" ref="AG23:AG28" si="4">SUM(B23:AF23)/60</f>
        <v>0</v>
      </c>
    </row>
    <row r="24" spans="1:33" x14ac:dyDescent="0.25">
      <c r="A24" s="5" t="str">
        <f>Koonti!A26</f>
        <v>Oppimissuunitelmat</v>
      </c>
      <c r="B24" s="6"/>
      <c r="C24" s="6"/>
      <c r="D24" s="6"/>
      <c r="E24" s="6"/>
      <c r="F24" s="9"/>
      <c r="G24" s="6"/>
      <c r="H24" s="6"/>
      <c r="I24" s="6"/>
      <c r="J24" s="6"/>
      <c r="K24" s="9"/>
      <c r="L24" s="6"/>
      <c r="M24" s="6"/>
      <c r="N24" s="6"/>
      <c r="O24" s="6"/>
      <c r="P24" s="9"/>
      <c r="Q24" s="6"/>
      <c r="R24" s="6"/>
      <c r="S24" s="6"/>
      <c r="T24" s="6"/>
      <c r="U24" s="9"/>
      <c r="V24" s="6"/>
      <c r="W24" s="6"/>
      <c r="X24" s="6"/>
      <c r="Y24" s="6"/>
      <c r="Z24" s="9"/>
      <c r="AA24" s="6"/>
      <c r="AB24" s="6"/>
      <c r="AC24" s="6"/>
      <c r="AD24" s="6"/>
      <c r="AE24" s="9"/>
      <c r="AF24" s="6"/>
      <c r="AG24" s="6">
        <f t="shared" si="4"/>
        <v>0</v>
      </c>
    </row>
    <row r="25" spans="1:33" x14ac:dyDescent="0.25">
      <c r="A25" s="5" t="str">
        <f>Koonti!A27</f>
        <v>Nivelpalaverit</v>
      </c>
      <c r="B25" s="6"/>
      <c r="C25" s="6"/>
      <c r="D25" s="6"/>
      <c r="E25" s="6"/>
      <c r="F25" s="9"/>
      <c r="G25" s="6"/>
      <c r="H25" s="6"/>
      <c r="I25" s="6"/>
      <c r="J25" s="6"/>
      <c r="K25" s="9"/>
      <c r="L25" s="6"/>
      <c r="M25" s="6"/>
      <c r="N25" s="6"/>
      <c r="O25" s="6"/>
      <c r="P25" s="9"/>
      <c r="Q25" s="6"/>
      <c r="R25" s="6"/>
      <c r="S25" s="6"/>
      <c r="T25" s="6"/>
      <c r="U25" s="9"/>
      <c r="V25" s="6"/>
      <c r="W25" s="6"/>
      <c r="X25" s="6"/>
      <c r="Y25" s="6"/>
      <c r="Z25" s="9"/>
      <c r="AA25" s="6"/>
      <c r="AB25" s="6"/>
      <c r="AC25" s="6"/>
      <c r="AD25" s="6"/>
      <c r="AE25" s="9"/>
      <c r="AF25" s="6"/>
      <c r="AG25" s="6">
        <f t="shared" si="4"/>
        <v>0</v>
      </c>
    </row>
    <row r="26" spans="1:33" x14ac:dyDescent="0.25">
      <c r="A26" s="5" t="str">
        <f>Koonti!A28</f>
        <v>Oppilashuoltopalaverit</v>
      </c>
      <c r="B26" s="6"/>
      <c r="C26" s="6"/>
      <c r="D26" s="6"/>
      <c r="E26" s="6"/>
      <c r="F26" s="9"/>
      <c r="G26" s="6"/>
      <c r="H26" s="6"/>
      <c r="I26" s="6"/>
      <c r="J26" s="6"/>
      <c r="K26" s="9"/>
      <c r="L26" s="6"/>
      <c r="M26" s="6"/>
      <c r="N26" s="6"/>
      <c r="O26" s="6"/>
      <c r="P26" s="9"/>
      <c r="Q26" s="6"/>
      <c r="R26" s="6"/>
      <c r="S26" s="6"/>
      <c r="T26" s="6"/>
      <c r="U26" s="9"/>
      <c r="V26" s="6"/>
      <c r="W26" s="6"/>
      <c r="X26" s="6"/>
      <c r="Y26" s="6"/>
      <c r="Z26" s="9"/>
      <c r="AA26" s="6"/>
      <c r="AB26" s="6"/>
      <c r="AC26" s="6"/>
      <c r="AD26" s="6"/>
      <c r="AE26" s="9"/>
      <c r="AF26" s="6"/>
      <c r="AG26" s="6">
        <f t="shared" si="4"/>
        <v>0</v>
      </c>
    </row>
    <row r="27" spans="1:33" ht="15.75" thickBot="1" x14ac:dyDescent="0.3">
      <c r="A27" s="5" t="str">
        <f>Koonti!A29</f>
        <v>Opetusmenetelmien keh.</v>
      </c>
      <c r="B27" s="6"/>
      <c r="C27" s="6"/>
      <c r="D27" s="6"/>
      <c r="E27" s="6"/>
      <c r="F27" s="9"/>
      <c r="G27" s="6"/>
      <c r="H27" s="6"/>
      <c r="I27" s="6"/>
      <c r="J27" s="6"/>
      <c r="K27" s="9"/>
      <c r="L27" s="6"/>
      <c r="M27" s="6"/>
      <c r="N27" s="6"/>
      <c r="O27" s="6"/>
      <c r="P27" s="9"/>
      <c r="Q27" s="6"/>
      <c r="R27" s="6"/>
      <c r="S27" s="6"/>
      <c r="T27" s="6"/>
      <c r="U27" s="9"/>
      <c r="V27" s="6"/>
      <c r="W27" s="6"/>
      <c r="X27" s="6"/>
      <c r="Y27" s="6"/>
      <c r="Z27" s="9"/>
      <c r="AA27" s="6"/>
      <c r="AB27" s="6"/>
      <c r="AC27" s="6"/>
      <c r="AD27" s="6"/>
      <c r="AE27" s="9"/>
      <c r="AF27" s="6"/>
      <c r="AG27" s="11">
        <f t="shared" si="4"/>
        <v>0</v>
      </c>
    </row>
    <row r="28" spans="1:33" ht="15.75" thickBot="1" x14ac:dyDescent="0.3">
      <c r="A28" s="3" t="s">
        <v>6</v>
      </c>
      <c r="B28" s="7">
        <f>SUM(B23:B27)</f>
        <v>0</v>
      </c>
      <c r="C28" s="7">
        <f t="shared" ref="C28:AF28" si="5">SUM(C23:C27)</f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  <c r="J28" s="7">
        <f t="shared" si="5"/>
        <v>0</v>
      </c>
      <c r="K28" s="7">
        <f t="shared" si="5"/>
        <v>0</v>
      </c>
      <c r="L28" s="7">
        <f t="shared" si="5"/>
        <v>0</v>
      </c>
      <c r="M28" s="7">
        <f t="shared" si="5"/>
        <v>0</v>
      </c>
      <c r="N28" s="7">
        <f t="shared" si="5"/>
        <v>0</v>
      </c>
      <c r="O28" s="7">
        <f t="shared" si="5"/>
        <v>0</v>
      </c>
      <c r="P28" s="7">
        <f t="shared" si="5"/>
        <v>0</v>
      </c>
      <c r="Q28" s="7">
        <f t="shared" si="5"/>
        <v>0</v>
      </c>
      <c r="R28" s="7">
        <f t="shared" si="5"/>
        <v>0</v>
      </c>
      <c r="S28" s="7">
        <f t="shared" si="5"/>
        <v>0</v>
      </c>
      <c r="T28" s="7">
        <f t="shared" si="5"/>
        <v>0</v>
      </c>
      <c r="U28" s="7">
        <f t="shared" si="5"/>
        <v>0</v>
      </c>
      <c r="V28" s="7">
        <f t="shared" si="5"/>
        <v>0</v>
      </c>
      <c r="W28" s="7">
        <f t="shared" si="5"/>
        <v>0</v>
      </c>
      <c r="X28" s="7">
        <f t="shared" si="5"/>
        <v>0</v>
      </c>
      <c r="Y28" s="7">
        <f t="shared" si="5"/>
        <v>0</v>
      </c>
      <c r="Z28" s="7">
        <f t="shared" si="5"/>
        <v>0</v>
      </c>
      <c r="AA28" s="7">
        <f t="shared" si="5"/>
        <v>0</v>
      </c>
      <c r="AB28" s="7">
        <f t="shared" si="5"/>
        <v>0</v>
      </c>
      <c r="AC28" s="7">
        <f t="shared" si="5"/>
        <v>0</v>
      </c>
      <c r="AD28" s="7">
        <f t="shared" si="5"/>
        <v>0</v>
      </c>
      <c r="AE28" s="7">
        <f t="shared" si="5"/>
        <v>0</v>
      </c>
      <c r="AF28" s="7">
        <f t="shared" si="5"/>
        <v>0</v>
      </c>
      <c r="AG28" s="12">
        <f t="shared" si="4"/>
        <v>0</v>
      </c>
    </row>
    <row r="29" spans="1:33" x14ac:dyDescent="0.25">
      <c r="B29" s="6"/>
      <c r="C29" s="6"/>
      <c r="D29" s="6"/>
      <c r="E29" s="6"/>
      <c r="F29" s="9"/>
      <c r="G29" s="6"/>
      <c r="H29" s="6"/>
      <c r="I29" s="6"/>
      <c r="J29" s="6"/>
      <c r="K29" s="9"/>
      <c r="L29" s="6"/>
      <c r="M29" s="6"/>
      <c r="N29" s="6"/>
      <c r="O29" s="6"/>
      <c r="P29" s="9"/>
      <c r="Q29" s="6"/>
      <c r="R29" s="6"/>
      <c r="S29" s="6"/>
      <c r="T29" s="6"/>
      <c r="U29" s="9"/>
      <c r="V29" s="6"/>
      <c r="W29" s="6"/>
      <c r="X29" s="6"/>
      <c r="Y29" s="6"/>
      <c r="Z29" s="9"/>
      <c r="AA29" s="6"/>
      <c r="AB29" s="6"/>
      <c r="AC29" s="6"/>
      <c r="AD29" s="6"/>
      <c r="AE29" s="9"/>
      <c r="AF29" s="6"/>
    </row>
    <row r="30" spans="1:33" x14ac:dyDescent="0.25">
      <c r="A30" s="2" t="s">
        <v>16</v>
      </c>
      <c r="B30" s="8">
        <v>1</v>
      </c>
      <c r="C30" s="8">
        <v>2</v>
      </c>
      <c r="D30" s="8">
        <v>3</v>
      </c>
      <c r="E30" s="8">
        <v>4</v>
      </c>
      <c r="F30" s="9">
        <v>5</v>
      </c>
      <c r="G30" s="8">
        <v>6</v>
      </c>
      <c r="H30" s="8">
        <v>7</v>
      </c>
      <c r="I30" s="8">
        <v>8</v>
      </c>
      <c r="J30" s="8">
        <v>9</v>
      </c>
      <c r="K30" s="9">
        <v>10</v>
      </c>
      <c r="L30" s="8">
        <v>11</v>
      </c>
      <c r="M30" s="8">
        <v>12</v>
      </c>
      <c r="N30" s="8">
        <v>13</v>
      </c>
      <c r="O30" s="8">
        <v>14</v>
      </c>
      <c r="P30" s="9">
        <v>15</v>
      </c>
      <c r="Q30" s="8">
        <v>16</v>
      </c>
      <c r="R30" s="8">
        <v>17</v>
      </c>
      <c r="S30" s="8">
        <v>18</v>
      </c>
      <c r="T30" s="8">
        <v>19</v>
      </c>
      <c r="U30" s="9">
        <v>20</v>
      </c>
      <c r="V30" s="8">
        <v>21</v>
      </c>
      <c r="W30" s="8">
        <v>22</v>
      </c>
      <c r="X30" s="8">
        <v>23</v>
      </c>
      <c r="Y30" s="8">
        <v>24</v>
      </c>
      <c r="Z30" s="9">
        <v>25</v>
      </c>
      <c r="AA30" s="8">
        <v>26</v>
      </c>
      <c r="AB30" s="8">
        <v>27</v>
      </c>
      <c r="AC30" s="8">
        <v>28</v>
      </c>
      <c r="AD30" s="8">
        <v>29</v>
      </c>
      <c r="AE30" s="9">
        <v>30</v>
      </c>
      <c r="AF30" s="8">
        <v>31</v>
      </c>
    </row>
    <row r="31" spans="1:33" x14ac:dyDescent="0.25">
      <c r="A31" s="5" t="str">
        <f>Koonti!A33</f>
        <v>Kokoukset</v>
      </c>
      <c r="B31" s="6"/>
      <c r="C31" s="6"/>
      <c r="D31" s="6"/>
      <c r="E31" s="6"/>
      <c r="F31" s="9"/>
      <c r="G31" s="6"/>
      <c r="H31" s="6"/>
      <c r="I31" s="6"/>
      <c r="J31" s="6"/>
      <c r="K31" s="9"/>
      <c r="L31" s="6"/>
      <c r="M31" s="6"/>
      <c r="N31" s="6"/>
      <c r="O31" s="6"/>
      <c r="P31" s="9"/>
      <c r="Q31" s="6"/>
      <c r="R31" s="6"/>
      <c r="S31" s="6"/>
      <c r="T31" s="6"/>
      <c r="U31" s="9"/>
      <c r="V31" s="6"/>
      <c r="W31" s="6"/>
      <c r="X31" s="6"/>
      <c r="Y31" s="6"/>
      <c r="Z31" s="9"/>
      <c r="AA31" s="6"/>
      <c r="AB31" s="6"/>
      <c r="AC31" s="6"/>
      <c r="AD31" s="6"/>
      <c r="AE31" s="9"/>
      <c r="AF31" s="6"/>
      <c r="AG31" s="6">
        <f t="shared" ref="AG31:AG35" si="6">SUM(B31:AF31)/60</f>
        <v>0</v>
      </c>
    </row>
    <row r="32" spans="1:33" x14ac:dyDescent="0.25">
      <c r="A32" s="5" t="str">
        <f>Koonti!A34</f>
        <v>Kunta-yt:t</v>
      </c>
      <c r="B32" s="6"/>
      <c r="C32" s="6"/>
      <c r="D32" s="6"/>
      <c r="E32" s="6"/>
      <c r="F32" s="9"/>
      <c r="G32" s="6"/>
      <c r="H32" s="6"/>
      <c r="I32" s="6"/>
      <c r="J32" s="6"/>
      <c r="K32" s="9"/>
      <c r="L32" s="6"/>
      <c r="M32" s="6"/>
      <c r="N32" s="6"/>
      <c r="O32" s="6"/>
      <c r="P32" s="9"/>
      <c r="Q32" s="6"/>
      <c r="R32" s="6"/>
      <c r="S32" s="6"/>
      <c r="T32" s="6"/>
      <c r="U32" s="9"/>
      <c r="V32" s="6"/>
      <c r="W32" s="6"/>
      <c r="X32" s="6"/>
      <c r="Y32" s="6"/>
      <c r="Z32" s="9"/>
      <c r="AA32" s="6"/>
      <c r="AB32" s="6"/>
      <c r="AC32" s="6"/>
      <c r="AD32" s="6"/>
      <c r="AE32" s="9"/>
      <c r="AF32" s="6"/>
      <c r="AG32" s="6">
        <f t="shared" si="6"/>
        <v>0</v>
      </c>
    </row>
    <row r="33" spans="1:33" x14ac:dyDescent="0.25">
      <c r="A33" s="5" t="str">
        <f>Koonti!A35</f>
        <v>Kehityskeskustelu</v>
      </c>
      <c r="B33" s="6"/>
      <c r="C33" s="6"/>
      <c r="D33" s="6"/>
      <c r="E33" s="6"/>
      <c r="F33" s="9"/>
      <c r="G33" s="6"/>
      <c r="H33" s="6"/>
      <c r="I33" s="6"/>
      <c r="J33" s="6"/>
      <c r="K33" s="9"/>
      <c r="L33" s="6"/>
      <c r="M33" s="6"/>
      <c r="N33" s="6"/>
      <c r="O33" s="6"/>
      <c r="P33" s="9"/>
      <c r="Q33" s="6"/>
      <c r="R33" s="6"/>
      <c r="S33" s="6"/>
      <c r="T33" s="6"/>
      <c r="U33" s="9"/>
      <c r="V33" s="6"/>
      <c r="W33" s="6"/>
      <c r="X33" s="6"/>
      <c r="Y33" s="6"/>
      <c r="Z33" s="9"/>
      <c r="AA33" s="6"/>
      <c r="AB33" s="6"/>
      <c r="AC33" s="6"/>
      <c r="AD33" s="6"/>
      <c r="AE33" s="9"/>
      <c r="AF33" s="6"/>
      <c r="AG33" s="6">
        <f t="shared" si="6"/>
        <v>0</v>
      </c>
    </row>
    <row r="34" spans="1:33" ht="15.75" thickBot="1" x14ac:dyDescent="0.3">
      <c r="A34" s="5">
        <f>Koonti!A36</f>
        <v>0</v>
      </c>
      <c r="B34" s="6"/>
      <c r="C34" s="6"/>
      <c r="D34" s="6"/>
      <c r="E34" s="6"/>
      <c r="F34" s="9"/>
      <c r="G34" s="6"/>
      <c r="H34" s="6"/>
      <c r="I34" s="6"/>
      <c r="J34" s="6"/>
      <c r="K34" s="9"/>
      <c r="L34" s="6"/>
      <c r="M34" s="6"/>
      <c r="N34" s="6"/>
      <c r="O34" s="6"/>
      <c r="P34" s="9"/>
      <c r="Q34" s="6"/>
      <c r="R34" s="6"/>
      <c r="S34" s="6"/>
      <c r="T34" s="6"/>
      <c r="U34" s="9"/>
      <c r="V34" s="6"/>
      <c r="W34" s="6"/>
      <c r="X34" s="6"/>
      <c r="Y34" s="6"/>
      <c r="Z34" s="9"/>
      <c r="AA34" s="6"/>
      <c r="AB34" s="6"/>
      <c r="AC34" s="6"/>
      <c r="AD34" s="6"/>
      <c r="AE34" s="9"/>
      <c r="AF34" s="6"/>
      <c r="AG34" s="11">
        <f t="shared" si="6"/>
        <v>0</v>
      </c>
    </row>
    <row r="35" spans="1:33" ht="15.75" thickBot="1" x14ac:dyDescent="0.3">
      <c r="A35" s="4" t="s">
        <v>6</v>
      </c>
      <c r="B35" s="7">
        <f>SUM(B31:B34)</f>
        <v>0</v>
      </c>
      <c r="C35" s="7">
        <f t="shared" ref="C35:AF35" si="7">SUM(C31:C34)</f>
        <v>0</v>
      </c>
      <c r="D35" s="7">
        <f t="shared" si="7"/>
        <v>0</v>
      </c>
      <c r="E35" s="7">
        <f t="shared" si="7"/>
        <v>0</v>
      </c>
      <c r="F35" s="7">
        <f t="shared" si="7"/>
        <v>0</v>
      </c>
      <c r="G35" s="7">
        <f t="shared" si="7"/>
        <v>0</v>
      </c>
      <c r="H35" s="7">
        <f t="shared" si="7"/>
        <v>0</v>
      </c>
      <c r="I35" s="7">
        <f t="shared" si="7"/>
        <v>0</v>
      </c>
      <c r="J35" s="7">
        <f t="shared" si="7"/>
        <v>0</v>
      </c>
      <c r="K35" s="7">
        <f t="shared" si="7"/>
        <v>0</v>
      </c>
      <c r="L35" s="7">
        <f t="shared" si="7"/>
        <v>0</v>
      </c>
      <c r="M35" s="7">
        <f t="shared" si="7"/>
        <v>0</v>
      </c>
      <c r="N35" s="7">
        <f t="shared" si="7"/>
        <v>0</v>
      </c>
      <c r="O35" s="7">
        <f t="shared" si="7"/>
        <v>0</v>
      </c>
      <c r="P35" s="7">
        <f t="shared" si="7"/>
        <v>0</v>
      </c>
      <c r="Q35" s="7">
        <f t="shared" si="7"/>
        <v>0</v>
      </c>
      <c r="R35" s="7">
        <f t="shared" si="7"/>
        <v>0</v>
      </c>
      <c r="S35" s="7">
        <f t="shared" si="7"/>
        <v>0</v>
      </c>
      <c r="T35" s="7">
        <f t="shared" si="7"/>
        <v>0</v>
      </c>
      <c r="U35" s="7">
        <f t="shared" si="7"/>
        <v>0</v>
      </c>
      <c r="V35" s="7">
        <f t="shared" si="7"/>
        <v>0</v>
      </c>
      <c r="W35" s="7">
        <f t="shared" si="7"/>
        <v>0</v>
      </c>
      <c r="X35" s="7">
        <f t="shared" si="7"/>
        <v>0</v>
      </c>
      <c r="Y35" s="7">
        <f t="shared" si="7"/>
        <v>0</v>
      </c>
      <c r="Z35" s="7">
        <f t="shared" si="7"/>
        <v>0</v>
      </c>
      <c r="AA35" s="7">
        <f t="shared" si="7"/>
        <v>0</v>
      </c>
      <c r="AB35" s="7">
        <f t="shared" si="7"/>
        <v>0</v>
      </c>
      <c r="AC35" s="7">
        <f t="shared" si="7"/>
        <v>0</v>
      </c>
      <c r="AD35" s="7">
        <f t="shared" si="7"/>
        <v>0</v>
      </c>
      <c r="AE35" s="7">
        <f t="shared" si="7"/>
        <v>0</v>
      </c>
      <c r="AF35" s="7">
        <f t="shared" si="7"/>
        <v>0</v>
      </c>
      <c r="AG35" s="12">
        <f t="shared" si="6"/>
        <v>0</v>
      </c>
    </row>
    <row r="36" spans="1:33" x14ac:dyDescent="0.25">
      <c r="B36" s="6"/>
      <c r="C36" s="6"/>
      <c r="D36" s="6"/>
      <c r="E36" s="6"/>
      <c r="F36" s="9"/>
      <c r="G36" s="6"/>
      <c r="H36" s="6"/>
      <c r="I36" s="6"/>
      <c r="J36" s="6"/>
      <c r="K36" s="9"/>
      <c r="L36" s="6"/>
      <c r="M36" s="6"/>
      <c r="N36" s="6"/>
      <c r="O36" s="6"/>
      <c r="P36" s="9"/>
      <c r="Q36" s="6"/>
      <c r="R36" s="6"/>
      <c r="S36" s="6"/>
      <c r="T36" s="6"/>
      <c r="U36" s="9"/>
      <c r="V36" s="6"/>
      <c r="W36" s="6"/>
      <c r="X36" s="6"/>
      <c r="Y36" s="6"/>
      <c r="Z36" s="9"/>
      <c r="AA36" s="6"/>
      <c r="AB36" s="6"/>
      <c r="AC36" s="6"/>
      <c r="AD36" s="6"/>
      <c r="AE36" s="9"/>
      <c r="AF36" s="6"/>
    </row>
    <row r="37" spans="1:33" x14ac:dyDescent="0.25">
      <c r="A37" s="2" t="s">
        <v>19</v>
      </c>
      <c r="B37" s="8">
        <v>1</v>
      </c>
      <c r="C37" s="8">
        <v>2</v>
      </c>
      <c r="D37" s="8">
        <v>3</v>
      </c>
      <c r="E37" s="8">
        <v>4</v>
      </c>
      <c r="F37" s="9">
        <v>5</v>
      </c>
      <c r="G37" s="8">
        <v>6</v>
      </c>
      <c r="H37" s="8">
        <v>7</v>
      </c>
      <c r="I37" s="8">
        <v>8</v>
      </c>
      <c r="J37" s="8">
        <v>9</v>
      </c>
      <c r="K37" s="9">
        <v>10</v>
      </c>
      <c r="L37" s="8">
        <v>11</v>
      </c>
      <c r="M37" s="8">
        <v>12</v>
      </c>
      <c r="N37" s="8">
        <v>13</v>
      </c>
      <c r="O37" s="8">
        <v>14</v>
      </c>
      <c r="P37" s="9">
        <v>15</v>
      </c>
      <c r="Q37" s="8">
        <v>16</v>
      </c>
      <c r="R37" s="8">
        <v>17</v>
      </c>
      <c r="S37" s="8">
        <v>18</v>
      </c>
      <c r="T37" s="8">
        <v>19</v>
      </c>
      <c r="U37" s="9">
        <v>20</v>
      </c>
      <c r="V37" s="8">
        <v>21</v>
      </c>
      <c r="W37" s="8">
        <v>22</v>
      </c>
      <c r="X37" s="8">
        <v>23</v>
      </c>
      <c r="Y37" s="8">
        <v>24</v>
      </c>
      <c r="Z37" s="9">
        <v>25</v>
      </c>
      <c r="AA37" s="8">
        <v>26</v>
      </c>
      <c r="AB37" s="8">
        <v>27</v>
      </c>
      <c r="AC37" s="8">
        <v>28</v>
      </c>
      <c r="AD37" s="8">
        <v>29</v>
      </c>
      <c r="AE37" s="9">
        <v>30</v>
      </c>
      <c r="AF37" s="8">
        <v>31</v>
      </c>
    </row>
    <row r="38" spans="1:33" x14ac:dyDescent="0.25">
      <c r="A38" s="5" t="str">
        <f>Koonti!A40</f>
        <v>Sisäinen (10 min/pv)</v>
      </c>
      <c r="B38" s="6"/>
      <c r="C38" s="6"/>
      <c r="D38" s="6"/>
      <c r="E38" s="6"/>
      <c r="F38" s="9"/>
      <c r="G38" s="6"/>
      <c r="H38" s="6"/>
      <c r="I38" s="6"/>
      <c r="J38" s="6"/>
      <c r="K38" s="9"/>
      <c r="L38" s="6"/>
      <c r="M38" s="6"/>
      <c r="N38" s="6"/>
      <c r="O38" s="6"/>
      <c r="P38" s="9"/>
      <c r="Q38" s="6"/>
      <c r="R38" s="6"/>
      <c r="S38" s="6"/>
      <c r="T38" s="6"/>
      <c r="U38" s="9"/>
      <c r="V38" s="6"/>
      <c r="W38" s="6"/>
      <c r="X38" s="6"/>
      <c r="Y38" s="6"/>
      <c r="Z38" s="9"/>
      <c r="AA38" s="6"/>
      <c r="AB38" s="6"/>
      <c r="AC38" s="6"/>
      <c r="AD38" s="6"/>
      <c r="AE38" s="9"/>
      <c r="AF38" s="6"/>
      <c r="AG38" s="6">
        <f t="shared" ref="AG38:AG41" si="8">SUM(B38:AF38)/60</f>
        <v>0</v>
      </c>
    </row>
    <row r="39" spans="1:33" x14ac:dyDescent="0.25">
      <c r="A39" s="5" t="str">
        <f>Koonti!A41</f>
        <v>Ulkoinen (5 min/pv)</v>
      </c>
      <c r="B39" s="6"/>
      <c r="C39" s="6"/>
      <c r="D39" s="6"/>
      <c r="E39" s="6"/>
      <c r="F39" s="9"/>
      <c r="G39" s="6"/>
      <c r="H39" s="6"/>
      <c r="I39" s="6"/>
      <c r="J39" s="6"/>
      <c r="K39" s="9"/>
      <c r="L39" s="6"/>
      <c r="M39" s="6"/>
      <c r="N39" s="6"/>
      <c r="O39" s="6"/>
      <c r="P39" s="9"/>
      <c r="Q39" s="6"/>
      <c r="R39" s="6"/>
      <c r="S39" s="6"/>
      <c r="T39" s="6"/>
      <c r="U39" s="9"/>
      <c r="V39" s="6"/>
      <c r="W39" s="6"/>
      <c r="X39" s="6"/>
      <c r="Y39" s="6"/>
      <c r="Z39" s="9"/>
      <c r="AA39" s="6"/>
      <c r="AB39" s="6"/>
      <c r="AC39" s="6"/>
      <c r="AD39" s="6"/>
      <c r="AE39" s="9"/>
      <c r="AF39" s="6"/>
      <c r="AG39" s="6">
        <f t="shared" si="8"/>
        <v>0</v>
      </c>
    </row>
    <row r="40" spans="1:33" ht="15.75" thickBot="1" x14ac:dyDescent="0.3">
      <c r="A40" s="5">
        <f>Koonti!A42</f>
        <v>0</v>
      </c>
      <c r="B40" s="6"/>
      <c r="C40" s="6"/>
      <c r="D40" s="6"/>
      <c r="E40" s="6"/>
      <c r="F40" s="9"/>
      <c r="G40" s="6"/>
      <c r="H40" s="6"/>
      <c r="I40" s="6"/>
      <c r="J40" s="6"/>
      <c r="K40" s="9"/>
      <c r="L40" s="6"/>
      <c r="M40" s="6"/>
      <c r="N40" s="6"/>
      <c r="O40" s="6"/>
      <c r="P40" s="9"/>
      <c r="Q40" s="6"/>
      <c r="R40" s="6"/>
      <c r="S40" s="6"/>
      <c r="T40" s="6"/>
      <c r="U40" s="9"/>
      <c r="V40" s="6"/>
      <c r="W40" s="6"/>
      <c r="X40" s="6"/>
      <c r="Y40" s="6"/>
      <c r="Z40" s="9"/>
      <c r="AA40" s="6"/>
      <c r="AB40" s="6"/>
      <c r="AC40" s="6"/>
      <c r="AD40" s="6"/>
      <c r="AE40" s="9"/>
      <c r="AF40" s="6"/>
      <c r="AG40" s="11">
        <f t="shared" si="8"/>
        <v>0</v>
      </c>
    </row>
    <row r="41" spans="1:33" ht="15.75" thickBot="1" x14ac:dyDescent="0.3">
      <c r="A41" s="4" t="s">
        <v>6</v>
      </c>
      <c r="B41" s="7">
        <f>SUM(B38:B40)</f>
        <v>0</v>
      </c>
      <c r="C41" s="7">
        <f t="shared" ref="C41:AF41" si="9">SUM(C38:C40)</f>
        <v>0</v>
      </c>
      <c r="D41" s="7">
        <f t="shared" si="9"/>
        <v>0</v>
      </c>
      <c r="E41" s="7">
        <f t="shared" si="9"/>
        <v>0</v>
      </c>
      <c r="F41" s="7">
        <f t="shared" si="9"/>
        <v>0</v>
      </c>
      <c r="G41" s="7">
        <f t="shared" si="9"/>
        <v>0</v>
      </c>
      <c r="H41" s="7">
        <f t="shared" si="9"/>
        <v>0</v>
      </c>
      <c r="I41" s="7">
        <f t="shared" si="9"/>
        <v>0</v>
      </c>
      <c r="J41" s="7">
        <f t="shared" si="9"/>
        <v>0</v>
      </c>
      <c r="K41" s="7">
        <f t="shared" si="9"/>
        <v>0</v>
      </c>
      <c r="L41" s="7">
        <f t="shared" si="9"/>
        <v>0</v>
      </c>
      <c r="M41" s="7">
        <f t="shared" si="9"/>
        <v>0</v>
      </c>
      <c r="N41" s="7">
        <f t="shared" si="9"/>
        <v>0</v>
      </c>
      <c r="O41" s="7">
        <f t="shared" si="9"/>
        <v>0</v>
      </c>
      <c r="P41" s="7">
        <f t="shared" si="9"/>
        <v>0</v>
      </c>
      <c r="Q41" s="7">
        <f t="shared" si="9"/>
        <v>0</v>
      </c>
      <c r="R41" s="7">
        <f t="shared" si="9"/>
        <v>0</v>
      </c>
      <c r="S41" s="7">
        <f t="shared" si="9"/>
        <v>0</v>
      </c>
      <c r="T41" s="7">
        <f t="shared" si="9"/>
        <v>0</v>
      </c>
      <c r="U41" s="7">
        <f t="shared" si="9"/>
        <v>0</v>
      </c>
      <c r="V41" s="7">
        <f t="shared" si="9"/>
        <v>0</v>
      </c>
      <c r="W41" s="7">
        <f t="shared" si="9"/>
        <v>0</v>
      </c>
      <c r="X41" s="7">
        <f t="shared" si="9"/>
        <v>0</v>
      </c>
      <c r="Y41" s="7">
        <f t="shared" si="9"/>
        <v>0</v>
      </c>
      <c r="Z41" s="7">
        <f t="shared" si="9"/>
        <v>0</v>
      </c>
      <c r="AA41" s="7">
        <f t="shared" si="9"/>
        <v>0</v>
      </c>
      <c r="AB41" s="7">
        <f t="shared" si="9"/>
        <v>0</v>
      </c>
      <c r="AC41" s="7">
        <f t="shared" si="9"/>
        <v>0</v>
      </c>
      <c r="AD41" s="7">
        <f t="shared" si="9"/>
        <v>0</v>
      </c>
      <c r="AE41" s="7">
        <f t="shared" si="9"/>
        <v>0</v>
      </c>
      <c r="AF41" s="7">
        <f t="shared" si="9"/>
        <v>0</v>
      </c>
      <c r="AG41" s="12">
        <f t="shared" si="8"/>
        <v>0</v>
      </c>
    </row>
    <row r="42" spans="1:33" x14ac:dyDescent="0.25">
      <c r="B42" s="6"/>
      <c r="C42" s="6"/>
      <c r="D42" s="6"/>
      <c r="E42" s="6"/>
      <c r="F42" s="9"/>
      <c r="G42" s="6"/>
      <c r="H42" s="6"/>
      <c r="I42" s="6"/>
      <c r="J42" s="6"/>
      <c r="K42" s="9"/>
      <c r="L42" s="6"/>
      <c r="M42" s="6"/>
      <c r="N42" s="6"/>
      <c r="O42" s="6"/>
      <c r="P42" s="9"/>
      <c r="Q42" s="6"/>
      <c r="R42" s="6"/>
      <c r="S42" s="6"/>
      <c r="T42" s="6"/>
      <c r="U42" s="9"/>
      <c r="V42" s="6"/>
      <c r="W42" s="6"/>
      <c r="X42" s="6"/>
      <c r="Y42" s="6"/>
      <c r="Z42" s="9"/>
      <c r="AA42" s="6"/>
      <c r="AB42" s="6"/>
      <c r="AC42" s="6"/>
      <c r="AD42" s="6"/>
      <c r="AE42" s="9"/>
      <c r="AF42" s="6"/>
    </row>
    <row r="43" spans="1:33" x14ac:dyDescent="0.25">
      <c r="A43" s="2" t="s">
        <v>20</v>
      </c>
      <c r="B43" s="8">
        <v>1</v>
      </c>
      <c r="C43" s="8">
        <v>2</v>
      </c>
      <c r="D43" s="8">
        <v>3</v>
      </c>
      <c r="E43" s="8">
        <v>4</v>
      </c>
      <c r="F43" s="9">
        <v>5</v>
      </c>
      <c r="G43" s="8">
        <v>6</v>
      </c>
      <c r="H43" s="8">
        <v>7</v>
      </c>
      <c r="I43" s="8">
        <v>8</v>
      </c>
      <c r="J43" s="8">
        <v>9</v>
      </c>
      <c r="K43" s="9">
        <v>10</v>
      </c>
      <c r="L43" s="8">
        <v>11</v>
      </c>
      <c r="M43" s="8">
        <v>12</v>
      </c>
      <c r="N43" s="8">
        <v>13</v>
      </c>
      <c r="O43" s="8">
        <v>14</v>
      </c>
      <c r="P43" s="9">
        <v>15</v>
      </c>
      <c r="Q43" s="8">
        <v>16</v>
      </c>
      <c r="R43" s="8">
        <v>17</v>
      </c>
      <c r="S43" s="8">
        <v>18</v>
      </c>
      <c r="T43" s="8">
        <v>19</v>
      </c>
      <c r="U43" s="9">
        <v>20</v>
      </c>
      <c r="V43" s="8">
        <v>21</v>
      </c>
      <c r="W43" s="8">
        <v>22</v>
      </c>
      <c r="X43" s="8">
        <v>23</v>
      </c>
      <c r="Y43" s="8">
        <v>24</v>
      </c>
      <c r="Z43" s="9">
        <v>25</v>
      </c>
      <c r="AA43" s="8">
        <v>26</v>
      </c>
      <c r="AB43" s="8">
        <v>27</v>
      </c>
      <c r="AC43" s="8">
        <v>28</v>
      </c>
      <c r="AD43" s="8">
        <v>29</v>
      </c>
      <c r="AE43" s="9">
        <v>30</v>
      </c>
      <c r="AF43" s="8">
        <v>31</v>
      </c>
      <c r="AG43" s="6"/>
    </row>
    <row r="44" spans="1:33" ht="15.75" thickBot="1" x14ac:dyDescent="0.3">
      <c r="A44" s="5">
        <f>Koonti!A46</f>
        <v>0</v>
      </c>
      <c r="B44" s="6"/>
      <c r="C44" s="6"/>
      <c r="D44" s="6"/>
      <c r="E44" s="6"/>
      <c r="F44" s="9"/>
      <c r="G44" s="6"/>
      <c r="H44" s="6"/>
      <c r="I44" s="6"/>
      <c r="J44" s="6"/>
      <c r="K44" s="9"/>
      <c r="L44" s="6"/>
      <c r="M44" s="6"/>
      <c r="N44" s="6"/>
      <c r="O44" s="6"/>
      <c r="P44" s="9"/>
      <c r="Q44" s="6"/>
      <c r="R44" s="6"/>
      <c r="S44" s="6"/>
      <c r="T44" s="6"/>
      <c r="U44" s="9"/>
      <c r="V44" s="6"/>
      <c r="W44" s="6"/>
      <c r="X44" s="6"/>
      <c r="Y44" s="6"/>
      <c r="Z44" s="9"/>
      <c r="AA44" s="6"/>
      <c r="AB44" s="6"/>
      <c r="AC44" s="6"/>
      <c r="AD44" s="6"/>
      <c r="AE44" s="9"/>
      <c r="AF44" s="6"/>
      <c r="AG44" s="11">
        <f t="shared" ref="AG44:AG45" si="10">SUM(B44:AF44)/60</f>
        <v>0</v>
      </c>
    </row>
    <row r="45" spans="1:33" ht="15.75" thickBot="1" x14ac:dyDescent="0.3">
      <c r="A45" s="4" t="s">
        <v>6</v>
      </c>
      <c r="B45" s="7">
        <f>SUM(B44)</f>
        <v>0</v>
      </c>
      <c r="C45" s="7">
        <f t="shared" ref="C45:AF45" si="11">SUM(C44)</f>
        <v>0</v>
      </c>
      <c r="D45" s="7">
        <f t="shared" si="11"/>
        <v>0</v>
      </c>
      <c r="E45" s="7">
        <f t="shared" si="11"/>
        <v>0</v>
      </c>
      <c r="F45" s="7">
        <f t="shared" si="11"/>
        <v>0</v>
      </c>
      <c r="G45" s="7">
        <f t="shared" si="11"/>
        <v>0</v>
      </c>
      <c r="H45" s="7">
        <f t="shared" si="11"/>
        <v>0</v>
      </c>
      <c r="I45" s="7">
        <f t="shared" si="11"/>
        <v>0</v>
      </c>
      <c r="J45" s="7">
        <f t="shared" si="11"/>
        <v>0</v>
      </c>
      <c r="K45" s="7">
        <f t="shared" si="11"/>
        <v>0</v>
      </c>
      <c r="L45" s="7">
        <f t="shared" si="11"/>
        <v>0</v>
      </c>
      <c r="M45" s="7">
        <f t="shared" si="11"/>
        <v>0</v>
      </c>
      <c r="N45" s="7">
        <f t="shared" si="11"/>
        <v>0</v>
      </c>
      <c r="O45" s="7">
        <f t="shared" si="11"/>
        <v>0</v>
      </c>
      <c r="P45" s="7">
        <f t="shared" si="11"/>
        <v>0</v>
      </c>
      <c r="Q45" s="7">
        <f t="shared" si="11"/>
        <v>0</v>
      </c>
      <c r="R45" s="7">
        <f t="shared" si="11"/>
        <v>0</v>
      </c>
      <c r="S45" s="7">
        <f t="shared" si="11"/>
        <v>0</v>
      </c>
      <c r="T45" s="7">
        <f t="shared" si="11"/>
        <v>0</v>
      </c>
      <c r="U45" s="7">
        <f t="shared" si="11"/>
        <v>0</v>
      </c>
      <c r="V45" s="7">
        <f t="shared" si="11"/>
        <v>0</v>
      </c>
      <c r="W45" s="7">
        <f t="shared" si="11"/>
        <v>0</v>
      </c>
      <c r="X45" s="7">
        <f t="shared" si="11"/>
        <v>0</v>
      </c>
      <c r="Y45" s="7">
        <f t="shared" si="11"/>
        <v>0</v>
      </c>
      <c r="Z45" s="7">
        <f t="shared" si="11"/>
        <v>0</v>
      </c>
      <c r="AA45" s="7">
        <f t="shared" si="11"/>
        <v>0</v>
      </c>
      <c r="AB45" s="7">
        <f t="shared" si="11"/>
        <v>0</v>
      </c>
      <c r="AC45" s="7">
        <f t="shared" si="11"/>
        <v>0</v>
      </c>
      <c r="AD45" s="7">
        <f t="shared" si="11"/>
        <v>0</v>
      </c>
      <c r="AE45" s="7">
        <f t="shared" si="11"/>
        <v>0</v>
      </c>
      <c r="AF45" s="7">
        <f t="shared" si="11"/>
        <v>0</v>
      </c>
      <c r="AG45" s="12">
        <f t="shared" si="10"/>
        <v>0</v>
      </c>
    </row>
    <row r="46" spans="1:33" ht="15.75" thickBot="1" x14ac:dyDescent="0.3">
      <c r="F46" s="10"/>
      <c r="K46" s="10"/>
      <c r="P46" s="10"/>
      <c r="U46" s="10"/>
      <c r="Z46" s="10"/>
      <c r="AE46" s="10"/>
    </row>
    <row r="47" spans="1:33" ht="15.75" thickBot="1" x14ac:dyDescent="0.3">
      <c r="A47" s="5" t="s">
        <v>15</v>
      </c>
      <c r="B47" s="6"/>
      <c r="C47" s="6"/>
      <c r="D47" s="6"/>
      <c r="E47" s="6"/>
      <c r="F47" s="9"/>
      <c r="G47" s="6"/>
      <c r="H47" s="6"/>
      <c r="I47" s="6"/>
      <c r="J47" s="6"/>
      <c r="K47" s="9"/>
      <c r="L47" s="6"/>
      <c r="M47" s="6"/>
      <c r="N47" s="6"/>
      <c r="O47" s="6"/>
      <c r="P47" s="9"/>
      <c r="Q47" s="6"/>
      <c r="R47" s="6"/>
      <c r="S47" s="6"/>
      <c r="T47" s="6"/>
      <c r="U47" s="9"/>
      <c r="V47" s="6"/>
      <c r="W47" s="6"/>
      <c r="X47" s="6"/>
      <c r="Y47" s="6"/>
      <c r="Z47" s="9"/>
      <c r="AA47" s="6"/>
      <c r="AB47" s="6"/>
      <c r="AC47" s="6"/>
      <c r="AD47" s="6"/>
      <c r="AE47" s="9"/>
      <c r="AF47" s="17"/>
      <c r="AG47" s="18">
        <f>SUM(AG14,AG20,AG28,AG35,AG41,AG45)</f>
        <v>0</v>
      </c>
    </row>
    <row r="48" spans="1:33" x14ac:dyDescent="0.25">
      <c r="B48" s="8">
        <v>1</v>
      </c>
      <c r="C48" s="8">
        <v>2</v>
      </c>
      <c r="D48" s="8">
        <v>3</v>
      </c>
      <c r="E48" s="8">
        <v>4</v>
      </c>
      <c r="F48" s="9">
        <v>5</v>
      </c>
      <c r="G48" s="8">
        <v>6</v>
      </c>
      <c r="H48" s="8">
        <v>7</v>
      </c>
      <c r="I48" s="8">
        <v>8</v>
      </c>
      <c r="J48" s="8">
        <v>9</v>
      </c>
      <c r="K48" s="9">
        <v>10</v>
      </c>
      <c r="L48" s="8">
        <v>11</v>
      </c>
      <c r="M48" s="8">
        <v>12</v>
      </c>
      <c r="N48" s="8">
        <v>13</v>
      </c>
      <c r="O48" s="8">
        <v>14</v>
      </c>
      <c r="P48" s="9">
        <v>15</v>
      </c>
      <c r="Q48" s="8">
        <v>16</v>
      </c>
      <c r="R48" s="8">
        <v>17</v>
      </c>
      <c r="S48" s="8">
        <v>18</v>
      </c>
      <c r="T48" s="8">
        <v>19</v>
      </c>
      <c r="U48" s="9">
        <v>20</v>
      </c>
      <c r="V48" s="8">
        <v>21</v>
      </c>
      <c r="W48" s="8">
        <v>22</v>
      </c>
      <c r="X48" s="8">
        <v>23</v>
      </c>
      <c r="Y48" s="8">
        <v>24</v>
      </c>
      <c r="Z48" s="9">
        <v>25</v>
      </c>
      <c r="AA48" s="8">
        <v>26</v>
      </c>
      <c r="AB48" s="8">
        <v>27</v>
      </c>
      <c r="AC48" s="8">
        <v>28</v>
      </c>
      <c r="AD48" s="8">
        <v>29</v>
      </c>
      <c r="AE48" s="9">
        <v>30</v>
      </c>
      <c r="AF48" s="8">
        <v>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workbookViewId="0">
      <selection activeCell="AG17" sqref="AG17"/>
    </sheetView>
  </sheetViews>
  <sheetFormatPr defaultRowHeight="15" x14ac:dyDescent="0.25"/>
  <cols>
    <col min="1" max="1" width="27.28515625" customWidth="1"/>
    <col min="2" max="32" width="3.7109375" customWidth="1"/>
  </cols>
  <sheetData>
    <row r="2" spans="1:33" x14ac:dyDescent="0.25">
      <c r="A2" s="22" t="s">
        <v>55</v>
      </c>
    </row>
    <row r="3" spans="1:33" x14ac:dyDescent="0.25">
      <c r="A3" t="s">
        <v>6</v>
      </c>
    </row>
    <row r="4" spans="1:33" x14ac:dyDescent="0.25">
      <c r="A4" s="2" t="s">
        <v>0</v>
      </c>
      <c r="B4" s="8">
        <v>1</v>
      </c>
      <c r="C4" s="8">
        <v>2</v>
      </c>
      <c r="D4" s="8">
        <v>3</v>
      </c>
      <c r="E4" s="8">
        <v>4</v>
      </c>
      <c r="F4" s="9">
        <v>5</v>
      </c>
      <c r="G4" s="8">
        <v>6</v>
      </c>
      <c r="H4" s="8">
        <v>7</v>
      </c>
      <c r="I4" s="8">
        <v>8</v>
      </c>
      <c r="J4" s="8">
        <v>9</v>
      </c>
      <c r="K4" s="9">
        <v>10</v>
      </c>
      <c r="L4" s="8">
        <v>11</v>
      </c>
      <c r="M4" s="8">
        <v>12</v>
      </c>
      <c r="N4" s="8">
        <v>13</v>
      </c>
      <c r="O4" s="8">
        <v>14</v>
      </c>
      <c r="P4" s="9">
        <v>15</v>
      </c>
      <c r="Q4" s="8">
        <v>16</v>
      </c>
      <c r="R4" s="8">
        <v>17</v>
      </c>
      <c r="S4" s="8">
        <v>18</v>
      </c>
      <c r="T4" s="8">
        <v>19</v>
      </c>
      <c r="U4" s="9">
        <v>20</v>
      </c>
      <c r="V4" s="8">
        <v>21</v>
      </c>
      <c r="W4" s="8">
        <v>22</v>
      </c>
      <c r="X4" s="8">
        <v>23</v>
      </c>
      <c r="Y4" s="8">
        <v>24</v>
      </c>
      <c r="Z4" s="9">
        <v>25</v>
      </c>
      <c r="AA4" s="8">
        <v>26</v>
      </c>
      <c r="AB4" s="8">
        <v>27</v>
      </c>
      <c r="AC4" s="8">
        <v>28</v>
      </c>
      <c r="AD4" s="8">
        <v>29</v>
      </c>
      <c r="AE4" s="9">
        <v>30</v>
      </c>
      <c r="AF4" s="8">
        <v>31</v>
      </c>
    </row>
    <row r="5" spans="1:33" x14ac:dyDescent="0.25">
      <c r="A5" t="str">
        <f>Koonti!A6</f>
        <v>Vanhempainillat</v>
      </c>
      <c r="B5" s="6"/>
      <c r="C5" s="6"/>
      <c r="D5" s="6"/>
      <c r="E5" s="6"/>
      <c r="F5" s="9"/>
      <c r="G5" s="6"/>
      <c r="H5" s="6"/>
      <c r="I5" s="6"/>
      <c r="J5" s="6"/>
      <c r="K5" s="9"/>
      <c r="L5" s="6"/>
      <c r="M5" s="6"/>
      <c r="N5" s="6"/>
      <c r="O5" s="6"/>
      <c r="P5" s="9"/>
      <c r="Q5" s="6"/>
      <c r="R5" s="6"/>
      <c r="S5" s="6"/>
      <c r="T5" s="6"/>
      <c r="U5" s="9"/>
      <c r="V5" s="6"/>
      <c r="W5" s="6"/>
      <c r="X5" s="6"/>
      <c r="Y5" s="6"/>
      <c r="Z5" s="9"/>
      <c r="AA5" s="6"/>
      <c r="AB5" s="6"/>
      <c r="AC5" s="6"/>
      <c r="AD5" s="6"/>
      <c r="AE5" s="9"/>
      <c r="AF5" s="6"/>
      <c r="AG5" s="6">
        <f>SUM(B5:AF5)/60</f>
        <v>0</v>
      </c>
    </row>
    <row r="6" spans="1:33" x14ac:dyDescent="0.25">
      <c r="A6" s="5" t="str">
        <f>Koonti!A7</f>
        <v>Vanhempainvartit</v>
      </c>
      <c r="B6" s="6"/>
      <c r="C6" s="6"/>
      <c r="D6" s="6"/>
      <c r="E6" s="6"/>
      <c r="F6" s="9"/>
      <c r="G6" s="6"/>
      <c r="H6" s="6"/>
      <c r="I6" s="6"/>
      <c r="J6" s="6"/>
      <c r="K6" s="9"/>
      <c r="L6" s="6"/>
      <c r="M6" s="6"/>
      <c r="N6" s="6"/>
      <c r="O6" s="6"/>
      <c r="P6" s="9"/>
      <c r="Q6" s="6"/>
      <c r="R6" s="6"/>
      <c r="S6" s="6"/>
      <c r="T6" s="6"/>
      <c r="U6" s="9"/>
      <c r="V6" s="6"/>
      <c r="W6" s="6"/>
      <c r="X6" s="6"/>
      <c r="Y6" s="6"/>
      <c r="Z6" s="9"/>
      <c r="AA6" s="6"/>
      <c r="AB6" s="6"/>
      <c r="AC6" s="6"/>
      <c r="AD6" s="6"/>
      <c r="AE6" s="9"/>
      <c r="AF6" s="6"/>
      <c r="AG6" s="6">
        <f t="shared" ref="AG6:AG13" si="0">SUM(B6:AF6)/60</f>
        <v>0</v>
      </c>
    </row>
    <row r="7" spans="1:33" x14ac:dyDescent="0.25">
      <c r="A7" s="5" t="str">
        <f>Koonti!A8</f>
        <v>Wilma/puhelut/20 min/pvä</v>
      </c>
      <c r="B7" s="6"/>
      <c r="C7" s="6"/>
      <c r="D7" s="6"/>
      <c r="E7" s="6"/>
      <c r="F7" s="9"/>
      <c r="G7" s="6"/>
      <c r="H7" s="6"/>
      <c r="I7" s="6"/>
      <c r="J7" s="6"/>
      <c r="K7" s="9"/>
      <c r="L7" s="6"/>
      <c r="M7" s="6"/>
      <c r="N7" s="6"/>
      <c r="O7" s="6"/>
      <c r="P7" s="9"/>
      <c r="Q7" s="6"/>
      <c r="R7" s="6"/>
      <c r="S7" s="6"/>
      <c r="T7" s="6"/>
      <c r="U7" s="9"/>
      <c r="V7" s="6"/>
      <c r="W7" s="6"/>
      <c r="X7" s="6"/>
      <c r="Y7" s="6"/>
      <c r="Z7" s="9"/>
      <c r="AA7" s="6"/>
      <c r="AB7" s="6"/>
      <c r="AC7" s="6"/>
      <c r="AD7" s="6"/>
      <c r="AE7" s="9"/>
      <c r="AF7" s="6"/>
      <c r="AG7" s="6">
        <f t="shared" si="0"/>
        <v>0</v>
      </c>
    </row>
    <row r="8" spans="1:33" x14ac:dyDescent="0.25">
      <c r="A8" s="5" t="str">
        <f>Koonti!A9</f>
        <v>LO-tunnit, ei opetusta</v>
      </c>
      <c r="B8" s="6"/>
      <c r="C8" s="6"/>
      <c r="D8" s="6"/>
      <c r="E8" s="6"/>
      <c r="F8" s="9"/>
      <c r="G8" s="6"/>
      <c r="H8" s="6"/>
      <c r="I8" s="6"/>
      <c r="J8" s="6"/>
      <c r="K8" s="9"/>
      <c r="L8" s="6"/>
      <c r="M8" s="6"/>
      <c r="N8" s="6"/>
      <c r="O8" s="6"/>
      <c r="P8" s="9"/>
      <c r="Q8" s="6"/>
      <c r="R8" s="6"/>
      <c r="S8" s="6"/>
      <c r="T8" s="6"/>
      <c r="U8" s="9"/>
      <c r="V8" s="6"/>
      <c r="W8" s="6"/>
      <c r="X8" s="6"/>
      <c r="Y8" s="6"/>
      <c r="Z8" s="9"/>
      <c r="AA8" s="6"/>
      <c r="AB8" s="6"/>
      <c r="AC8" s="6"/>
      <c r="AD8" s="6"/>
      <c r="AE8" s="9"/>
      <c r="AF8" s="6"/>
      <c r="AG8" s="6">
        <f t="shared" si="0"/>
        <v>0</v>
      </c>
    </row>
    <row r="9" spans="1:33" x14ac:dyDescent="0.25">
      <c r="A9" s="5" t="str">
        <f>Koonti!A10</f>
        <v>HOJKS/HOPO-palaverit</v>
      </c>
      <c r="B9" s="6"/>
      <c r="C9" s="6"/>
      <c r="D9" s="6"/>
      <c r="E9" s="6"/>
      <c r="F9" s="9"/>
      <c r="G9" s="6"/>
      <c r="H9" s="6"/>
      <c r="I9" s="6"/>
      <c r="J9" s="6"/>
      <c r="K9" s="9"/>
      <c r="L9" s="6"/>
      <c r="M9" s="6"/>
      <c r="N9" s="6"/>
      <c r="O9" s="6"/>
      <c r="P9" s="9"/>
      <c r="Q9" s="6"/>
      <c r="R9" s="6"/>
      <c r="S9" s="6"/>
      <c r="T9" s="6"/>
      <c r="U9" s="9"/>
      <c r="V9" s="6"/>
      <c r="W9" s="6"/>
      <c r="X9" s="6"/>
      <c r="Y9" s="6"/>
      <c r="Z9" s="9"/>
      <c r="AA9" s="6"/>
      <c r="AB9" s="6"/>
      <c r="AC9" s="6"/>
      <c r="AD9" s="6"/>
      <c r="AE9" s="9"/>
      <c r="AF9" s="6"/>
      <c r="AG9" s="6">
        <f t="shared" si="0"/>
        <v>0</v>
      </c>
    </row>
    <row r="10" spans="1:33" x14ac:dyDescent="0.25">
      <c r="A10" s="5" t="str">
        <f>Koonti!A11</f>
        <v>KAKE-palaverit</v>
      </c>
      <c r="B10" s="6"/>
      <c r="C10" s="6"/>
      <c r="D10" s="6"/>
      <c r="E10" s="6"/>
      <c r="F10" s="9"/>
      <c r="G10" s="6"/>
      <c r="H10" s="6"/>
      <c r="I10" s="6"/>
      <c r="J10" s="6"/>
      <c r="K10" s="9"/>
      <c r="L10" s="6"/>
      <c r="M10" s="6"/>
      <c r="N10" s="6"/>
      <c r="O10" s="6"/>
      <c r="P10" s="9"/>
      <c r="Q10" s="6"/>
      <c r="R10" s="6"/>
      <c r="S10" s="6"/>
      <c r="T10" s="6"/>
      <c r="U10" s="9"/>
      <c r="V10" s="6"/>
      <c r="W10" s="6"/>
      <c r="X10" s="6"/>
      <c r="Y10" s="6"/>
      <c r="Z10" s="9"/>
      <c r="AA10" s="6"/>
      <c r="AB10" s="6"/>
      <c r="AC10" s="6"/>
      <c r="AD10" s="6"/>
      <c r="AE10" s="9"/>
      <c r="AF10" s="6"/>
      <c r="AG10" s="6">
        <f t="shared" si="0"/>
        <v>0</v>
      </c>
    </row>
    <row r="11" spans="1:33" x14ac:dyDescent="0.25">
      <c r="A11" s="5" t="str">
        <f>Koonti!A12</f>
        <v>Leirikoulus, tapahtumat ym.</v>
      </c>
      <c r="B11" s="6"/>
      <c r="C11" s="6"/>
      <c r="D11" s="6"/>
      <c r="E11" s="6"/>
      <c r="F11" s="9"/>
      <c r="G11" s="6"/>
      <c r="H11" s="6"/>
      <c r="I11" s="6"/>
      <c r="J11" s="6"/>
      <c r="K11" s="9"/>
      <c r="L11" s="6"/>
      <c r="M11" s="6"/>
      <c r="N11" s="6"/>
      <c r="O11" s="6"/>
      <c r="P11" s="9"/>
      <c r="Q11" s="6"/>
      <c r="R11" s="6"/>
      <c r="S11" s="6"/>
      <c r="T11" s="6"/>
      <c r="U11" s="9"/>
      <c r="V11" s="6"/>
      <c r="W11" s="6"/>
      <c r="X11" s="6"/>
      <c r="Y11" s="6"/>
      <c r="Z11" s="9"/>
      <c r="AA11" s="6"/>
      <c r="AB11" s="6"/>
      <c r="AC11" s="6"/>
      <c r="AD11" s="6"/>
      <c r="AE11" s="9"/>
      <c r="AF11" s="6"/>
      <c r="AG11" s="6">
        <f t="shared" si="0"/>
        <v>0</v>
      </c>
    </row>
    <row r="12" spans="1:33" x14ac:dyDescent="0.25">
      <c r="A12" s="5" t="str">
        <f>Koonti!A13</f>
        <v>Arviointikeskustelu</v>
      </c>
      <c r="B12" s="6"/>
      <c r="C12" s="6"/>
      <c r="D12" s="6"/>
      <c r="E12" s="6"/>
      <c r="F12" s="9"/>
      <c r="G12" s="6"/>
      <c r="H12" s="6"/>
      <c r="I12" s="6"/>
      <c r="J12" s="6"/>
      <c r="K12" s="9"/>
      <c r="L12" s="6"/>
      <c r="M12" s="6"/>
      <c r="N12" s="6"/>
      <c r="O12" s="6"/>
      <c r="P12" s="9"/>
      <c r="Q12" s="6"/>
      <c r="R12" s="6"/>
      <c r="S12" s="6"/>
      <c r="T12" s="6"/>
      <c r="U12" s="9"/>
      <c r="V12" s="6"/>
      <c r="W12" s="6"/>
      <c r="X12" s="6"/>
      <c r="Y12" s="6"/>
      <c r="Z12" s="9"/>
      <c r="AA12" s="6"/>
      <c r="AB12" s="6"/>
      <c r="AC12" s="6"/>
      <c r="AD12" s="6"/>
      <c r="AE12" s="9"/>
      <c r="AF12" s="6"/>
      <c r="AG12" s="6">
        <f t="shared" si="0"/>
        <v>0</v>
      </c>
    </row>
    <row r="13" spans="1:33" ht="15.75" thickBot="1" x14ac:dyDescent="0.3">
      <c r="A13" s="5">
        <f>Koonti!A14</f>
        <v>0</v>
      </c>
      <c r="B13" s="6"/>
      <c r="C13" s="6"/>
      <c r="D13" s="6"/>
      <c r="E13" s="6"/>
      <c r="F13" s="9"/>
      <c r="G13" s="6"/>
      <c r="H13" s="6"/>
      <c r="I13" s="6"/>
      <c r="J13" s="6"/>
      <c r="K13" s="9"/>
      <c r="L13" s="6"/>
      <c r="M13" s="6"/>
      <c r="N13" s="6"/>
      <c r="O13" s="6"/>
      <c r="P13" s="9"/>
      <c r="Q13" s="6"/>
      <c r="R13" s="6"/>
      <c r="S13" s="6"/>
      <c r="T13" s="6"/>
      <c r="U13" s="9"/>
      <c r="V13" s="6"/>
      <c r="W13" s="6"/>
      <c r="X13" s="6"/>
      <c r="Y13" s="6"/>
      <c r="Z13" s="9"/>
      <c r="AA13" s="6"/>
      <c r="AB13" s="6"/>
      <c r="AC13" s="6"/>
      <c r="AD13" s="6"/>
      <c r="AE13" s="9"/>
      <c r="AF13" s="6"/>
      <c r="AG13" s="11">
        <f t="shared" si="0"/>
        <v>0</v>
      </c>
    </row>
    <row r="14" spans="1:33" ht="15.75" thickBot="1" x14ac:dyDescent="0.3">
      <c r="A14" s="3" t="s">
        <v>6</v>
      </c>
      <c r="B14" s="7">
        <f>SUM(B5:B13)</f>
        <v>0</v>
      </c>
      <c r="C14" s="7">
        <f t="shared" ref="C14:AF14" si="1">SUM(C5:C13)</f>
        <v>0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0</v>
      </c>
      <c r="P14" s="7">
        <f t="shared" si="1"/>
        <v>0</v>
      </c>
      <c r="Q14" s="7">
        <f t="shared" si="1"/>
        <v>0</v>
      </c>
      <c r="R14" s="7">
        <f t="shared" si="1"/>
        <v>0</v>
      </c>
      <c r="S14" s="7">
        <f t="shared" si="1"/>
        <v>0</v>
      </c>
      <c r="T14" s="7">
        <f t="shared" si="1"/>
        <v>0</v>
      </c>
      <c r="U14" s="7">
        <f t="shared" si="1"/>
        <v>0</v>
      </c>
      <c r="V14" s="7">
        <f t="shared" si="1"/>
        <v>0</v>
      </c>
      <c r="W14" s="7">
        <f t="shared" si="1"/>
        <v>0</v>
      </c>
      <c r="X14" s="7">
        <f t="shared" si="1"/>
        <v>0</v>
      </c>
      <c r="Y14" s="7">
        <f t="shared" si="1"/>
        <v>0</v>
      </c>
      <c r="Z14" s="7">
        <f t="shared" si="1"/>
        <v>0</v>
      </c>
      <c r="AA14" s="7">
        <f t="shared" si="1"/>
        <v>0</v>
      </c>
      <c r="AB14" s="7">
        <f t="shared" si="1"/>
        <v>0</v>
      </c>
      <c r="AC14" s="7">
        <f t="shared" si="1"/>
        <v>0</v>
      </c>
      <c r="AD14" s="7">
        <f t="shared" si="1"/>
        <v>0</v>
      </c>
      <c r="AE14" s="7">
        <f t="shared" si="1"/>
        <v>0</v>
      </c>
      <c r="AF14" s="7">
        <f t="shared" si="1"/>
        <v>0</v>
      </c>
      <c r="AG14" s="12">
        <f>SUM(B14:AF14)/60</f>
        <v>0</v>
      </c>
    </row>
    <row r="15" spans="1:33" x14ac:dyDescent="0.25">
      <c r="A15" s="1"/>
      <c r="B15" s="6"/>
      <c r="C15" s="6"/>
      <c r="D15" s="6"/>
      <c r="E15" s="6"/>
      <c r="F15" s="9"/>
      <c r="G15" s="6"/>
      <c r="H15" s="6"/>
      <c r="I15" s="6"/>
      <c r="J15" s="6"/>
      <c r="K15" s="9"/>
      <c r="L15" s="6"/>
      <c r="M15" s="6"/>
      <c r="N15" s="6"/>
      <c r="O15" s="6"/>
      <c r="P15" s="9"/>
      <c r="Q15" s="6"/>
      <c r="R15" s="6"/>
      <c r="S15" s="6"/>
      <c r="T15" s="6"/>
      <c r="U15" s="9"/>
      <c r="V15" s="6"/>
      <c r="W15" s="6"/>
      <c r="X15" s="6"/>
      <c r="Y15" s="6"/>
      <c r="Z15" s="9"/>
      <c r="AA15" s="6"/>
      <c r="AB15" s="6"/>
      <c r="AC15" s="6"/>
      <c r="AD15" s="6"/>
      <c r="AE15" s="9"/>
      <c r="AF15" s="6"/>
    </row>
    <row r="16" spans="1:33" x14ac:dyDescent="0.25">
      <c r="A16" s="2" t="s">
        <v>27</v>
      </c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9">
        <v>15</v>
      </c>
      <c r="Q16" s="8">
        <v>16</v>
      </c>
      <c r="R16" s="8">
        <v>17</v>
      </c>
      <c r="S16" s="8">
        <v>18</v>
      </c>
      <c r="T16" s="8">
        <v>19</v>
      </c>
      <c r="U16" s="9">
        <v>20</v>
      </c>
      <c r="V16" s="8">
        <v>21</v>
      </c>
      <c r="W16" s="8">
        <v>22</v>
      </c>
      <c r="X16" s="8">
        <v>23</v>
      </c>
      <c r="Y16" s="8">
        <v>24</v>
      </c>
      <c r="Z16" s="9">
        <v>25</v>
      </c>
      <c r="AA16" s="8">
        <v>26</v>
      </c>
      <c r="AB16" s="8">
        <v>27</v>
      </c>
      <c r="AC16" s="8">
        <v>28</v>
      </c>
      <c r="AD16" s="8">
        <v>29</v>
      </c>
      <c r="AE16" s="9">
        <v>30</v>
      </c>
      <c r="AF16" s="8">
        <v>31</v>
      </c>
    </row>
    <row r="17" spans="1:33" x14ac:dyDescent="0.25">
      <c r="A17" t="str">
        <f>Koonti!A19</f>
        <v>Yhdessä tehtävä työ</v>
      </c>
      <c r="B17" s="6"/>
      <c r="C17" s="6"/>
      <c r="D17" s="6"/>
      <c r="E17" s="6"/>
      <c r="F17" s="9"/>
      <c r="G17" s="6"/>
      <c r="H17" s="6"/>
      <c r="I17" s="6"/>
      <c r="J17" s="6"/>
      <c r="K17" s="9"/>
      <c r="L17" s="6"/>
      <c r="M17" s="6"/>
      <c r="N17" s="6"/>
      <c r="O17" s="6"/>
      <c r="P17" s="9"/>
      <c r="Q17" s="6"/>
      <c r="R17" s="6"/>
      <c r="S17" s="6"/>
      <c r="T17" s="6"/>
      <c r="U17" s="9"/>
      <c r="V17" s="6"/>
      <c r="W17" s="6"/>
      <c r="X17" s="6"/>
      <c r="Y17" s="6"/>
      <c r="Z17" s="9"/>
      <c r="AA17" s="6"/>
      <c r="AB17" s="6"/>
      <c r="AC17" s="6"/>
      <c r="AD17" s="6"/>
      <c r="AE17" s="9"/>
      <c r="AF17" s="6"/>
      <c r="AG17" s="6">
        <f>SUM(B17:AF17)/60</f>
        <v>0</v>
      </c>
    </row>
    <row r="18" spans="1:33" x14ac:dyDescent="0.25">
      <c r="A18" s="5" t="str">
        <f>Koonti!A20</f>
        <v>Itsenäisesti tehtävä työ</v>
      </c>
      <c r="B18" s="6"/>
      <c r="C18" s="6"/>
      <c r="D18" s="6"/>
      <c r="E18" s="6"/>
      <c r="F18" s="9"/>
      <c r="G18" s="6"/>
      <c r="H18" s="6"/>
      <c r="I18" s="6"/>
      <c r="J18" s="6"/>
      <c r="K18" s="9"/>
      <c r="L18" s="6"/>
      <c r="M18" s="6"/>
      <c r="N18" s="6"/>
      <c r="O18" s="6"/>
      <c r="P18" s="9"/>
      <c r="Q18" s="6"/>
      <c r="R18" s="6"/>
      <c r="S18" s="6"/>
      <c r="T18" s="6"/>
      <c r="U18" s="9"/>
      <c r="V18" s="6"/>
      <c r="W18" s="6"/>
      <c r="X18" s="6"/>
      <c r="Y18" s="6"/>
      <c r="Z18" s="9"/>
      <c r="AA18" s="6"/>
      <c r="AB18" s="6"/>
      <c r="AC18" s="6"/>
      <c r="AD18" s="6"/>
      <c r="AE18" s="9"/>
      <c r="AF18" s="6"/>
      <c r="AG18" s="6">
        <f t="shared" ref="AG18:AG20" si="2">SUM(B18:AF18)/60</f>
        <v>0</v>
      </c>
    </row>
    <row r="19" spans="1:33" ht="15.75" thickBot="1" x14ac:dyDescent="0.3">
      <c r="A19" s="5" t="str">
        <f>Koonti!A21</f>
        <v>Projektit</v>
      </c>
      <c r="B19" s="6"/>
      <c r="C19" s="6"/>
      <c r="D19" s="6"/>
      <c r="E19" s="6"/>
      <c r="F19" s="9"/>
      <c r="G19" s="6"/>
      <c r="H19" s="6"/>
      <c r="I19" s="6"/>
      <c r="J19" s="6"/>
      <c r="K19" s="9"/>
      <c r="L19" s="6"/>
      <c r="M19" s="6"/>
      <c r="N19" s="6"/>
      <c r="O19" s="6"/>
      <c r="P19" s="9"/>
      <c r="Q19" s="6"/>
      <c r="R19" s="6"/>
      <c r="S19" s="6"/>
      <c r="T19" s="6"/>
      <c r="U19" s="9"/>
      <c r="V19" s="6"/>
      <c r="W19" s="6"/>
      <c r="X19" s="6"/>
      <c r="Y19" s="6"/>
      <c r="Z19" s="9"/>
      <c r="AA19" s="6"/>
      <c r="AB19" s="6"/>
      <c r="AC19" s="6"/>
      <c r="AD19" s="6"/>
      <c r="AE19" s="9"/>
      <c r="AF19" s="6"/>
      <c r="AG19" s="11">
        <f t="shared" si="2"/>
        <v>0</v>
      </c>
    </row>
    <row r="20" spans="1:33" ht="15.75" thickBot="1" x14ac:dyDescent="0.3">
      <c r="A20" s="3" t="s">
        <v>6</v>
      </c>
      <c r="B20" s="7">
        <f>SUM(B17:B19)</f>
        <v>0</v>
      </c>
      <c r="C20" s="7">
        <f t="shared" ref="C20:AF20" si="3">SUM(C17:C19)</f>
        <v>0</v>
      </c>
      <c r="D20" s="7">
        <f t="shared" si="3"/>
        <v>0</v>
      </c>
      <c r="E20" s="7">
        <f t="shared" si="3"/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3"/>
        <v>0</v>
      </c>
      <c r="N20" s="7">
        <f t="shared" si="3"/>
        <v>0</v>
      </c>
      <c r="O20" s="7">
        <f t="shared" si="3"/>
        <v>0</v>
      </c>
      <c r="P20" s="7">
        <f t="shared" si="3"/>
        <v>0</v>
      </c>
      <c r="Q20" s="7">
        <f t="shared" si="3"/>
        <v>0</v>
      </c>
      <c r="R20" s="7">
        <f t="shared" si="3"/>
        <v>0</v>
      </c>
      <c r="S20" s="7">
        <f t="shared" si="3"/>
        <v>0</v>
      </c>
      <c r="T20" s="7">
        <f t="shared" si="3"/>
        <v>0</v>
      </c>
      <c r="U20" s="7">
        <f t="shared" si="3"/>
        <v>0</v>
      </c>
      <c r="V20" s="7">
        <f t="shared" si="3"/>
        <v>0</v>
      </c>
      <c r="W20" s="7">
        <f t="shared" si="3"/>
        <v>0</v>
      </c>
      <c r="X20" s="7">
        <f t="shared" si="3"/>
        <v>0</v>
      </c>
      <c r="Y20" s="7">
        <f t="shared" si="3"/>
        <v>0</v>
      </c>
      <c r="Z20" s="7">
        <f t="shared" si="3"/>
        <v>0</v>
      </c>
      <c r="AA20" s="7">
        <f t="shared" si="3"/>
        <v>0</v>
      </c>
      <c r="AB20" s="7">
        <f t="shared" si="3"/>
        <v>0</v>
      </c>
      <c r="AC20" s="7">
        <f t="shared" si="3"/>
        <v>0</v>
      </c>
      <c r="AD20" s="7">
        <f t="shared" si="3"/>
        <v>0</v>
      </c>
      <c r="AE20" s="7">
        <f t="shared" si="3"/>
        <v>0</v>
      </c>
      <c r="AF20" s="7">
        <f t="shared" si="3"/>
        <v>0</v>
      </c>
      <c r="AG20" s="12">
        <f t="shared" si="2"/>
        <v>0</v>
      </c>
    </row>
    <row r="21" spans="1:33" x14ac:dyDescent="0.25">
      <c r="A21" s="1"/>
      <c r="B21" s="6"/>
      <c r="C21" s="6"/>
      <c r="D21" s="6"/>
      <c r="E21" s="6"/>
      <c r="F21" s="9"/>
      <c r="G21" s="6"/>
      <c r="H21" s="6"/>
      <c r="I21" s="6"/>
      <c r="J21" s="6"/>
      <c r="K21" s="9"/>
      <c r="L21" s="6"/>
      <c r="M21" s="6"/>
      <c r="N21" s="6"/>
      <c r="O21" s="6"/>
      <c r="P21" s="9"/>
      <c r="Q21" s="6"/>
      <c r="R21" s="6"/>
      <c r="S21" s="6"/>
      <c r="T21" s="6"/>
      <c r="U21" s="9"/>
      <c r="V21" s="6"/>
      <c r="W21" s="6"/>
      <c r="X21" s="6"/>
      <c r="Y21" s="6"/>
      <c r="Z21" s="9"/>
      <c r="AA21" s="6"/>
      <c r="AB21" s="6"/>
      <c r="AC21" s="6"/>
      <c r="AD21" s="6"/>
      <c r="AE21" s="9"/>
      <c r="AF21" s="6"/>
    </row>
    <row r="22" spans="1:33" x14ac:dyDescent="0.25">
      <c r="A22" s="2" t="s">
        <v>14</v>
      </c>
      <c r="B22" s="8">
        <v>1</v>
      </c>
      <c r="C22" s="8">
        <v>2</v>
      </c>
      <c r="D22" s="8">
        <v>3</v>
      </c>
      <c r="E22" s="8">
        <v>4</v>
      </c>
      <c r="F22" s="9">
        <v>5</v>
      </c>
      <c r="G22" s="8">
        <v>6</v>
      </c>
      <c r="H22" s="8">
        <v>7</v>
      </c>
      <c r="I22" s="8">
        <v>8</v>
      </c>
      <c r="J22" s="8">
        <v>9</v>
      </c>
      <c r="K22" s="9">
        <v>10</v>
      </c>
      <c r="L22" s="8">
        <v>11</v>
      </c>
      <c r="M22" s="8">
        <v>12</v>
      </c>
      <c r="N22" s="8">
        <v>13</v>
      </c>
      <c r="O22" s="8">
        <v>14</v>
      </c>
      <c r="P22" s="9">
        <v>15</v>
      </c>
      <c r="Q22" s="8">
        <v>16</v>
      </c>
      <c r="R22" s="8">
        <v>17</v>
      </c>
      <c r="S22" s="8">
        <v>18</v>
      </c>
      <c r="T22" s="8">
        <v>19</v>
      </c>
      <c r="U22" s="9">
        <v>20</v>
      </c>
      <c r="V22" s="8">
        <v>21</v>
      </c>
      <c r="W22" s="8">
        <v>22</v>
      </c>
      <c r="X22" s="8">
        <v>23</v>
      </c>
      <c r="Y22" s="8">
        <v>24</v>
      </c>
      <c r="Z22" s="9">
        <v>25</v>
      </c>
      <c r="AA22" s="8">
        <v>26</v>
      </c>
      <c r="AB22" s="8">
        <v>27</v>
      </c>
      <c r="AC22" s="8">
        <v>28</v>
      </c>
      <c r="AD22" s="8">
        <v>29</v>
      </c>
      <c r="AE22" s="9">
        <v>30</v>
      </c>
      <c r="AF22" s="8">
        <v>31</v>
      </c>
    </row>
    <row r="23" spans="1:33" x14ac:dyDescent="0.25">
      <c r="A23" t="str">
        <f>Koonti!A25</f>
        <v>Opetuksen yhteiss.</v>
      </c>
      <c r="B23" s="6"/>
      <c r="C23" s="6"/>
      <c r="D23" s="6"/>
      <c r="E23" s="6"/>
      <c r="F23" s="9"/>
      <c r="G23" s="6"/>
      <c r="H23" s="6"/>
      <c r="I23" s="6"/>
      <c r="J23" s="6"/>
      <c r="K23" s="9"/>
      <c r="L23" s="6"/>
      <c r="M23" s="6"/>
      <c r="N23" s="6"/>
      <c r="O23" s="6"/>
      <c r="P23" s="9"/>
      <c r="Q23" s="6"/>
      <c r="R23" s="6"/>
      <c r="S23" s="6"/>
      <c r="T23" s="6"/>
      <c r="U23" s="9"/>
      <c r="V23" s="6"/>
      <c r="W23" s="6"/>
      <c r="X23" s="6"/>
      <c r="Y23" s="6"/>
      <c r="Z23" s="9"/>
      <c r="AA23" s="6"/>
      <c r="AB23" s="6"/>
      <c r="AC23" s="6"/>
      <c r="AD23" s="6"/>
      <c r="AE23" s="9"/>
      <c r="AF23" s="6"/>
      <c r="AG23" s="6">
        <f t="shared" ref="AG23:AG28" si="4">SUM(B23:AF23)/60</f>
        <v>0</v>
      </c>
    </row>
    <row r="24" spans="1:33" x14ac:dyDescent="0.25">
      <c r="A24" s="5" t="str">
        <f>Koonti!A26</f>
        <v>Oppimissuunitelmat</v>
      </c>
      <c r="B24" s="6"/>
      <c r="C24" s="6"/>
      <c r="D24" s="6"/>
      <c r="E24" s="6"/>
      <c r="F24" s="9"/>
      <c r="G24" s="6"/>
      <c r="H24" s="6"/>
      <c r="I24" s="6"/>
      <c r="J24" s="6"/>
      <c r="K24" s="9"/>
      <c r="L24" s="6"/>
      <c r="M24" s="6"/>
      <c r="N24" s="6"/>
      <c r="O24" s="6"/>
      <c r="P24" s="9"/>
      <c r="Q24" s="6"/>
      <c r="R24" s="6"/>
      <c r="S24" s="6"/>
      <c r="T24" s="6"/>
      <c r="U24" s="9"/>
      <c r="V24" s="6"/>
      <c r="W24" s="6"/>
      <c r="X24" s="6"/>
      <c r="Y24" s="6"/>
      <c r="Z24" s="9"/>
      <c r="AA24" s="6"/>
      <c r="AB24" s="6"/>
      <c r="AC24" s="6"/>
      <c r="AD24" s="6"/>
      <c r="AE24" s="9"/>
      <c r="AF24" s="6"/>
      <c r="AG24" s="6">
        <f t="shared" si="4"/>
        <v>0</v>
      </c>
    </row>
    <row r="25" spans="1:33" x14ac:dyDescent="0.25">
      <c r="A25" s="5" t="str">
        <f>Koonti!A27</f>
        <v>Nivelpalaverit</v>
      </c>
      <c r="B25" s="6"/>
      <c r="C25" s="6"/>
      <c r="D25" s="6"/>
      <c r="E25" s="6"/>
      <c r="F25" s="9"/>
      <c r="G25" s="6"/>
      <c r="H25" s="6"/>
      <c r="I25" s="6"/>
      <c r="J25" s="6"/>
      <c r="K25" s="9"/>
      <c r="L25" s="6"/>
      <c r="M25" s="6"/>
      <c r="N25" s="6"/>
      <c r="O25" s="6"/>
      <c r="P25" s="9"/>
      <c r="Q25" s="6"/>
      <c r="R25" s="6"/>
      <c r="S25" s="6"/>
      <c r="T25" s="6"/>
      <c r="U25" s="9"/>
      <c r="V25" s="6"/>
      <c r="W25" s="6"/>
      <c r="X25" s="6"/>
      <c r="Y25" s="6"/>
      <c r="Z25" s="9"/>
      <c r="AA25" s="6"/>
      <c r="AB25" s="6"/>
      <c r="AC25" s="6"/>
      <c r="AD25" s="6"/>
      <c r="AE25" s="9"/>
      <c r="AF25" s="6"/>
      <c r="AG25" s="6">
        <f t="shared" si="4"/>
        <v>0</v>
      </c>
    </row>
    <row r="26" spans="1:33" x14ac:dyDescent="0.25">
      <c r="A26" s="5" t="str">
        <f>Koonti!A28</f>
        <v>Oppilashuoltopalaverit</v>
      </c>
      <c r="B26" s="6"/>
      <c r="C26" s="6"/>
      <c r="D26" s="6"/>
      <c r="E26" s="6"/>
      <c r="F26" s="9"/>
      <c r="G26" s="6"/>
      <c r="H26" s="6"/>
      <c r="I26" s="6"/>
      <c r="J26" s="6"/>
      <c r="K26" s="9"/>
      <c r="L26" s="6"/>
      <c r="M26" s="6"/>
      <c r="N26" s="6"/>
      <c r="O26" s="6"/>
      <c r="P26" s="9"/>
      <c r="Q26" s="6"/>
      <c r="R26" s="6"/>
      <c r="S26" s="6"/>
      <c r="T26" s="6"/>
      <c r="U26" s="9"/>
      <c r="V26" s="6"/>
      <c r="W26" s="6"/>
      <c r="X26" s="6"/>
      <c r="Y26" s="6"/>
      <c r="Z26" s="9"/>
      <c r="AA26" s="6"/>
      <c r="AB26" s="6"/>
      <c r="AC26" s="6"/>
      <c r="AD26" s="6"/>
      <c r="AE26" s="9"/>
      <c r="AF26" s="6"/>
      <c r="AG26" s="6">
        <f t="shared" si="4"/>
        <v>0</v>
      </c>
    </row>
    <row r="27" spans="1:33" ht="15.75" thickBot="1" x14ac:dyDescent="0.3">
      <c r="A27" s="5" t="str">
        <f>Koonti!A29</f>
        <v>Opetusmenetelmien keh.</v>
      </c>
      <c r="B27" s="6"/>
      <c r="C27" s="6"/>
      <c r="D27" s="6"/>
      <c r="E27" s="6"/>
      <c r="F27" s="9"/>
      <c r="G27" s="6"/>
      <c r="H27" s="6"/>
      <c r="I27" s="6"/>
      <c r="J27" s="6"/>
      <c r="K27" s="9"/>
      <c r="L27" s="6"/>
      <c r="M27" s="6"/>
      <c r="N27" s="6"/>
      <c r="O27" s="6"/>
      <c r="P27" s="9"/>
      <c r="Q27" s="6"/>
      <c r="R27" s="6"/>
      <c r="S27" s="6"/>
      <c r="T27" s="6"/>
      <c r="U27" s="9"/>
      <c r="V27" s="6"/>
      <c r="W27" s="6"/>
      <c r="X27" s="6"/>
      <c r="Y27" s="6"/>
      <c r="Z27" s="9"/>
      <c r="AA27" s="6"/>
      <c r="AB27" s="6"/>
      <c r="AC27" s="6"/>
      <c r="AD27" s="6"/>
      <c r="AE27" s="9"/>
      <c r="AF27" s="6"/>
      <c r="AG27" s="11">
        <f t="shared" si="4"/>
        <v>0</v>
      </c>
    </row>
    <row r="28" spans="1:33" ht="15.75" thickBot="1" x14ac:dyDescent="0.3">
      <c r="A28" s="3" t="s">
        <v>6</v>
      </c>
      <c r="B28" s="7">
        <f>SUM(B23:B27)</f>
        <v>0</v>
      </c>
      <c r="C28" s="7">
        <f t="shared" ref="C28:AF28" si="5">SUM(C23:C27)</f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  <c r="J28" s="7">
        <f t="shared" si="5"/>
        <v>0</v>
      </c>
      <c r="K28" s="7">
        <f t="shared" si="5"/>
        <v>0</v>
      </c>
      <c r="L28" s="7">
        <f t="shared" si="5"/>
        <v>0</v>
      </c>
      <c r="M28" s="7">
        <f t="shared" si="5"/>
        <v>0</v>
      </c>
      <c r="N28" s="7">
        <f t="shared" si="5"/>
        <v>0</v>
      </c>
      <c r="O28" s="7">
        <f t="shared" si="5"/>
        <v>0</v>
      </c>
      <c r="P28" s="7">
        <f t="shared" si="5"/>
        <v>0</v>
      </c>
      <c r="Q28" s="7">
        <f t="shared" si="5"/>
        <v>0</v>
      </c>
      <c r="R28" s="7">
        <f t="shared" si="5"/>
        <v>0</v>
      </c>
      <c r="S28" s="7">
        <f t="shared" si="5"/>
        <v>0</v>
      </c>
      <c r="T28" s="7">
        <f t="shared" si="5"/>
        <v>0</v>
      </c>
      <c r="U28" s="7">
        <f t="shared" si="5"/>
        <v>0</v>
      </c>
      <c r="V28" s="7">
        <f t="shared" si="5"/>
        <v>0</v>
      </c>
      <c r="W28" s="7">
        <f t="shared" si="5"/>
        <v>0</v>
      </c>
      <c r="X28" s="7">
        <f t="shared" si="5"/>
        <v>0</v>
      </c>
      <c r="Y28" s="7">
        <f t="shared" si="5"/>
        <v>0</v>
      </c>
      <c r="Z28" s="7">
        <f t="shared" si="5"/>
        <v>0</v>
      </c>
      <c r="AA28" s="7">
        <f t="shared" si="5"/>
        <v>0</v>
      </c>
      <c r="AB28" s="7">
        <f t="shared" si="5"/>
        <v>0</v>
      </c>
      <c r="AC28" s="7">
        <f t="shared" si="5"/>
        <v>0</v>
      </c>
      <c r="AD28" s="7">
        <f t="shared" si="5"/>
        <v>0</v>
      </c>
      <c r="AE28" s="7">
        <f t="shared" si="5"/>
        <v>0</v>
      </c>
      <c r="AF28" s="7">
        <f t="shared" si="5"/>
        <v>0</v>
      </c>
      <c r="AG28" s="12">
        <f t="shared" si="4"/>
        <v>0</v>
      </c>
    </row>
    <row r="29" spans="1:33" x14ac:dyDescent="0.25">
      <c r="B29" s="6"/>
      <c r="C29" s="6"/>
      <c r="D29" s="6"/>
      <c r="E29" s="6"/>
      <c r="F29" s="9"/>
      <c r="G29" s="6"/>
      <c r="H29" s="6"/>
      <c r="I29" s="6"/>
      <c r="J29" s="6"/>
      <c r="K29" s="9"/>
      <c r="L29" s="6"/>
      <c r="M29" s="6"/>
      <c r="N29" s="6"/>
      <c r="O29" s="6"/>
      <c r="P29" s="9"/>
      <c r="Q29" s="6"/>
      <c r="R29" s="6"/>
      <c r="S29" s="6"/>
      <c r="T29" s="6"/>
      <c r="U29" s="9"/>
      <c r="V29" s="6"/>
      <c r="W29" s="6"/>
      <c r="X29" s="6"/>
      <c r="Y29" s="6"/>
      <c r="Z29" s="9"/>
      <c r="AA29" s="6"/>
      <c r="AB29" s="6"/>
      <c r="AC29" s="6"/>
      <c r="AD29" s="6"/>
      <c r="AE29" s="9"/>
      <c r="AF29" s="6"/>
    </row>
    <row r="30" spans="1:33" x14ac:dyDescent="0.25">
      <c r="A30" s="2" t="s">
        <v>16</v>
      </c>
      <c r="B30" s="8">
        <v>1</v>
      </c>
      <c r="C30" s="8">
        <v>2</v>
      </c>
      <c r="D30" s="8">
        <v>3</v>
      </c>
      <c r="E30" s="8">
        <v>4</v>
      </c>
      <c r="F30" s="9">
        <v>5</v>
      </c>
      <c r="G30" s="8">
        <v>6</v>
      </c>
      <c r="H30" s="8">
        <v>7</v>
      </c>
      <c r="I30" s="8">
        <v>8</v>
      </c>
      <c r="J30" s="8">
        <v>9</v>
      </c>
      <c r="K30" s="9">
        <v>10</v>
      </c>
      <c r="L30" s="8">
        <v>11</v>
      </c>
      <c r="M30" s="8">
        <v>12</v>
      </c>
      <c r="N30" s="8">
        <v>13</v>
      </c>
      <c r="O30" s="8">
        <v>14</v>
      </c>
      <c r="P30" s="9">
        <v>15</v>
      </c>
      <c r="Q30" s="8">
        <v>16</v>
      </c>
      <c r="R30" s="8">
        <v>17</v>
      </c>
      <c r="S30" s="8">
        <v>18</v>
      </c>
      <c r="T30" s="8">
        <v>19</v>
      </c>
      <c r="U30" s="9">
        <v>20</v>
      </c>
      <c r="V30" s="8">
        <v>21</v>
      </c>
      <c r="W30" s="8">
        <v>22</v>
      </c>
      <c r="X30" s="8">
        <v>23</v>
      </c>
      <c r="Y30" s="8">
        <v>24</v>
      </c>
      <c r="Z30" s="9">
        <v>25</v>
      </c>
      <c r="AA30" s="8">
        <v>26</v>
      </c>
      <c r="AB30" s="8">
        <v>27</v>
      </c>
      <c r="AC30" s="8">
        <v>28</v>
      </c>
      <c r="AD30" s="8">
        <v>29</v>
      </c>
      <c r="AE30" s="9">
        <v>30</v>
      </c>
      <c r="AF30" s="8">
        <v>31</v>
      </c>
    </row>
    <row r="31" spans="1:33" x14ac:dyDescent="0.25">
      <c r="A31" t="str">
        <f>Koonti!A33</f>
        <v>Kokoukset</v>
      </c>
      <c r="B31" s="6"/>
      <c r="C31" s="6"/>
      <c r="D31" s="6"/>
      <c r="E31" s="6"/>
      <c r="F31" s="9"/>
      <c r="G31" s="6"/>
      <c r="H31" s="6"/>
      <c r="I31" s="6"/>
      <c r="J31" s="6"/>
      <c r="K31" s="9"/>
      <c r="L31" s="6"/>
      <c r="M31" s="6"/>
      <c r="N31" s="6"/>
      <c r="O31" s="6"/>
      <c r="P31" s="9"/>
      <c r="Q31" s="6"/>
      <c r="R31" s="6"/>
      <c r="S31" s="6"/>
      <c r="T31" s="6"/>
      <c r="U31" s="9"/>
      <c r="V31" s="6"/>
      <c r="W31" s="6"/>
      <c r="X31" s="6"/>
      <c r="Y31" s="6"/>
      <c r="Z31" s="9"/>
      <c r="AA31" s="6"/>
      <c r="AB31" s="6"/>
      <c r="AC31" s="6"/>
      <c r="AD31" s="6"/>
      <c r="AE31" s="9"/>
      <c r="AF31" s="6"/>
      <c r="AG31" s="6">
        <f t="shared" ref="AG31:AG35" si="6">SUM(B31:AF31)/60</f>
        <v>0</v>
      </c>
    </row>
    <row r="32" spans="1:33" x14ac:dyDescent="0.25">
      <c r="A32" s="5" t="str">
        <f>Koonti!A34</f>
        <v>Kunta-yt:t</v>
      </c>
      <c r="B32" s="6"/>
      <c r="C32" s="6"/>
      <c r="D32" s="6"/>
      <c r="E32" s="6"/>
      <c r="F32" s="9"/>
      <c r="G32" s="6"/>
      <c r="H32" s="6"/>
      <c r="I32" s="6"/>
      <c r="J32" s="6"/>
      <c r="K32" s="9"/>
      <c r="L32" s="6"/>
      <c r="M32" s="6"/>
      <c r="N32" s="6"/>
      <c r="O32" s="6"/>
      <c r="P32" s="9"/>
      <c r="Q32" s="6"/>
      <c r="R32" s="6"/>
      <c r="S32" s="6"/>
      <c r="T32" s="6"/>
      <c r="U32" s="9"/>
      <c r="V32" s="6"/>
      <c r="W32" s="6"/>
      <c r="X32" s="6"/>
      <c r="Y32" s="6"/>
      <c r="Z32" s="9"/>
      <c r="AA32" s="6"/>
      <c r="AB32" s="6"/>
      <c r="AC32" s="6"/>
      <c r="AD32" s="6"/>
      <c r="AE32" s="9"/>
      <c r="AF32" s="6"/>
      <c r="AG32" s="6">
        <f t="shared" si="6"/>
        <v>0</v>
      </c>
    </row>
    <row r="33" spans="1:33" x14ac:dyDescent="0.25">
      <c r="A33" s="5" t="str">
        <f>Koonti!A35</f>
        <v>Kehityskeskustelu</v>
      </c>
      <c r="B33" s="6"/>
      <c r="C33" s="6"/>
      <c r="D33" s="6"/>
      <c r="E33" s="6"/>
      <c r="F33" s="9"/>
      <c r="G33" s="6"/>
      <c r="H33" s="6"/>
      <c r="I33" s="6"/>
      <c r="J33" s="6"/>
      <c r="K33" s="9"/>
      <c r="L33" s="6"/>
      <c r="M33" s="6"/>
      <c r="N33" s="6"/>
      <c r="O33" s="6"/>
      <c r="P33" s="9"/>
      <c r="Q33" s="6"/>
      <c r="R33" s="6"/>
      <c r="S33" s="6"/>
      <c r="T33" s="6"/>
      <c r="U33" s="9"/>
      <c r="V33" s="6"/>
      <c r="W33" s="6"/>
      <c r="X33" s="6"/>
      <c r="Y33" s="6"/>
      <c r="Z33" s="9"/>
      <c r="AA33" s="6"/>
      <c r="AB33" s="6"/>
      <c r="AC33" s="6"/>
      <c r="AD33" s="6"/>
      <c r="AE33" s="9"/>
      <c r="AF33" s="6"/>
      <c r="AG33" s="6">
        <f t="shared" si="6"/>
        <v>0</v>
      </c>
    </row>
    <row r="34" spans="1:33" ht="15.75" thickBot="1" x14ac:dyDescent="0.3">
      <c r="A34" s="5">
        <f>Koonti!A36</f>
        <v>0</v>
      </c>
      <c r="B34" s="6"/>
      <c r="C34" s="6"/>
      <c r="D34" s="6"/>
      <c r="E34" s="6"/>
      <c r="F34" s="9"/>
      <c r="G34" s="6"/>
      <c r="H34" s="6"/>
      <c r="I34" s="6"/>
      <c r="J34" s="6"/>
      <c r="K34" s="9"/>
      <c r="L34" s="6"/>
      <c r="M34" s="6"/>
      <c r="N34" s="6"/>
      <c r="O34" s="6"/>
      <c r="P34" s="9"/>
      <c r="Q34" s="6"/>
      <c r="R34" s="6"/>
      <c r="S34" s="6"/>
      <c r="T34" s="6"/>
      <c r="U34" s="9"/>
      <c r="V34" s="6"/>
      <c r="W34" s="6"/>
      <c r="X34" s="6"/>
      <c r="Y34" s="6"/>
      <c r="Z34" s="9"/>
      <c r="AA34" s="6"/>
      <c r="AB34" s="6"/>
      <c r="AC34" s="6"/>
      <c r="AD34" s="6"/>
      <c r="AE34" s="9"/>
      <c r="AF34" s="6"/>
      <c r="AG34" s="11">
        <f t="shared" si="6"/>
        <v>0</v>
      </c>
    </row>
    <row r="35" spans="1:33" ht="15.75" thickBot="1" x14ac:dyDescent="0.3">
      <c r="A35" s="4" t="s">
        <v>6</v>
      </c>
      <c r="B35" s="7">
        <f>SUM(B31:B34)</f>
        <v>0</v>
      </c>
      <c r="C35" s="7">
        <f t="shared" ref="C35:AF35" si="7">SUM(C31:C34)</f>
        <v>0</v>
      </c>
      <c r="D35" s="7">
        <f t="shared" si="7"/>
        <v>0</v>
      </c>
      <c r="E35" s="7">
        <f t="shared" si="7"/>
        <v>0</v>
      </c>
      <c r="F35" s="7">
        <f t="shared" si="7"/>
        <v>0</v>
      </c>
      <c r="G35" s="7">
        <f t="shared" si="7"/>
        <v>0</v>
      </c>
      <c r="H35" s="7">
        <f t="shared" si="7"/>
        <v>0</v>
      </c>
      <c r="I35" s="7">
        <f t="shared" si="7"/>
        <v>0</v>
      </c>
      <c r="J35" s="7">
        <f t="shared" si="7"/>
        <v>0</v>
      </c>
      <c r="K35" s="7">
        <f t="shared" si="7"/>
        <v>0</v>
      </c>
      <c r="L35" s="7">
        <f t="shared" si="7"/>
        <v>0</v>
      </c>
      <c r="M35" s="7">
        <f t="shared" si="7"/>
        <v>0</v>
      </c>
      <c r="N35" s="7">
        <f t="shared" si="7"/>
        <v>0</v>
      </c>
      <c r="O35" s="7">
        <f t="shared" si="7"/>
        <v>0</v>
      </c>
      <c r="P35" s="7">
        <f t="shared" si="7"/>
        <v>0</v>
      </c>
      <c r="Q35" s="7">
        <f t="shared" si="7"/>
        <v>0</v>
      </c>
      <c r="R35" s="7">
        <f t="shared" si="7"/>
        <v>0</v>
      </c>
      <c r="S35" s="7">
        <f t="shared" si="7"/>
        <v>0</v>
      </c>
      <c r="T35" s="7">
        <f t="shared" si="7"/>
        <v>0</v>
      </c>
      <c r="U35" s="7">
        <f t="shared" si="7"/>
        <v>0</v>
      </c>
      <c r="V35" s="7">
        <f t="shared" si="7"/>
        <v>0</v>
      </c>
      <c r="W35" s="7">
        <f t="shared" si="7"/>
        <v>0</v>
      </c>
      <c r="X35" s="7">
        <f t="shared" si="7"/>
        <v>0</v>
      </c>
      <c r="Y35" s="7">
        <f t="shared" si="7"/>
        <v>0</v>
      </c>
      <c r="Z35" s="7">
        <f t="shared" si="7"/>
        <v>0</v>
      </c>
      <c r="AA35" s="7">
        <f t="shared" si="7"/>
        <v>0</v>
      </c>
      <c r="AB35" s="7">
        <f t="shared" si="7"/>
        <v>0</v>
      </c>
      <c r="AC35" s="7">
        <f t="shared" si="7"/>
        <v>0</v>
      </c>
      <c r="AD35" s="7">
        <f t="shared" si="7"/>
        <v>0</v>
      </c>
      <c r="AE35" s="7">
        <f t="shared" si="7"/>
        <v>0</v>
      </c>
      <c r="AF35" s="7">
        <f t="shared" si="7"/>
        <v>0</v>
      </c>
      <c r="AG35" s="12">
        <f t="shared" si="6"/>
        <v>0</v>
      </c>
    </row>
    <row r="36" spans="1:33" x14ac:dyDescent="0.25">
      <c r="B36" s="6"/>
      <c r="C36" s="6"/>
      <c r="D36" s="6"/>
      <c r="E36" s="6"/>
      <c r="F36" s="9"/>
      <c r="G36" s="6"/>
      <c r="H36" s="6"/>
      <c r="I36" s="6"/>
      <c r="J36" s="6"/>
      <c r="K36" s="9"/>
      <c r="L36" s="6"/>
      <c r="M36" s="6"/>
      <c r="N36" s="6"/>
      <c r="O36" s="6"/>
      <c r="P36" s="9"/>
      <c r="Q36" s="6"/>
      <c r="R36" s="6"/>
      <c r="S36" s="6"/>
      <c r="T36" s="6"/>
      <c r="U36" s="9"/>
      <c r="V36" s="6"/>
      <c r="W36" s="6"/>
      <c r="X36" s="6"/>
      <c r="Y36" s="6"/>
      <c r="Z36" s="9"/>
      <c r="AA36" s="6"/>
      <c r="AB36" s="6"/>
      <c r="AC36" s="6"/>
      <c r="AD36" s="6"/>
      <c r="AE36" s="9"/>
      <c r="AF36" s="6"/>
    </row>
    <row r="37" spans="1:33" x14ac:dyDescent="0.25">
      <c r="A37" s="2" t="s">
        <v>19</v>
      </c>
      <c r="B37" s="8">
        <v>1</v>
      </c>
      <c r="C37" s="8">
        <v>2</v>
      </c>
      <c r="D37" s="8">
        <v>3</v>
      </c>
      <c r="E37" s="8">
        <v>4</v>
      </c>
      <c r="F37" s="9">
        <v>5</v>
      </c>
      <c r="G37" s="8">
        <v>6</v>
      </c>
      <c r="H37" s="8">
        <v>7</v>
      </c>
      <c r="I37" s="8">
        <v>8</v>
      </c>
      <c r="J37" s="8">
        <v>9</v>
      </c>
      <c r="K37" s="9">
        <v>10</v>
      </c>
      <c r="L37" s="8">
        <v>11</v>
      </c>
      <c r="M37" s="8">
        <v>12</v>
      </c>
      <c r="N37" s="8">
        <v>13</v>
      </c>
      <c r="O37" s="8">
        <v>14</v>
      </c>
      <c r="P37" s="9">
        <v>15</v>
      </c>
      <c r="Q37" s="8">
        <v>16</v>
      </c>
      <c r="R37" s="8">
        <v>17</v>
      </c>
      <c r="S37" s="8">
        <v>18</v>
      </c>
      <c r="T37" s="8">
        <v>19</v>
      </c>
      <c r="U37" s="9">
        <v>20</v>
      </c>
      <c r="V37" s="8">
        <v>21</v>
      </c>
      <c r="W37" s="8">
        <v>22</v>
      </c>
      <c r="X37" s="8">
        <v>23</v>
      </c>
      <c r="Y37" s="8">
        <v>24</v>
      </c>
      <c r="Z37" s="9">
        <v>25</v>
      </c>
      <c r="AA37" s="8">
        <v>26</v>
      </c>
      <c r="AB37" s="8">
        <v>27</v>
      </c>
      <c r="AC37" s="8">
        <v>28</v>
      </c>
      <c r="AD37" s="8">
        <v>29</v>
      </c>
      <c r="AE37" s="9">
        <v>30</v>
      </c>
      <c r="AF37" s="8">
        <v>31</v>
      </c>
    </row>
    <row r="38" spans="1:33" x14ac:dyDescent="0.25">
      <c r="A38" t="str">
        <f>Koonti!A40</f>
        <v>Sisäinen (10 min/pv)</v>
      </c>
      <c r="B38" s="6"/>
      <c r="C38" s="6"/>
      <c r="D38" s="6"/>
      <c r="E38" s="6"/>
      <c r="F38" s="9"/>
      <c r="G38" s="6"/>
      <c r="H38" s="6"/>
      <c r="I38" s="6"/>
      <c r="J38" s="6"/>
      <c r="K38" s="9"/>
      <c r="L38" s="6"/>
      <c r="M38" s="6"/>
      <c r="N38" s="6"/>
      <c r="O38" s="6"/>
      <c r="P38" s="9"/>
      <c r="Q38" s="6"/>
      <c r="R38" s="6"/>
      <c r="S38" s="6"/>
      <c r="T38" s="6"/>
      <c r="U38" s="9"/>
      <c r="V38" s="6"/>
      <c r="W38" s="6"/>
      <c r="X38" s="6"/>
      <c r="Y38" s="6"/>
      <c r="Z38" s="9"/>
      <c r="AA38" s="6"/>
      <c r="AB38" s="6"/>
      <c r="AC38" s="6"/>
      <c r="AD38" s="6"/>
      <c r="AE38" s="9"/>
      <c r="AF38" s="6"/>
      <c r="AG38" s="6">
        <f t="shared" ref="AG38:AG41" si="8">SUM(B38:AF38)/60</f>
        <v>0</v>
      </c>
    </row>
    <row r="39" spans="1:33" x14ac:dyDescent="0.25">
      <c r="A39" s="5" t="str">
        <f>Koonti!A41</f>
        <v>Ulkoinen (5 min/pv)</v>
      </c>
      <c r="B39" s="6"/>
      <c r="C39" s="6"/>
      <c r="D39" s="6"/>
      <c r="E39" s="6"/>
      <c r="F39" s="9"/>
      <c r="G39" s="6"/>
      <c r="H39" s="6"/>
      <c r="I39" s="6"/>
      <c r="J39" s="6"/>
      <c r="K39" s="9"/>
      <c r="L39" s="6"/>
      <c r="M39" s="6"/>
      <c r="N39" s="6"/>
      <c r="O39" s="6"/>
      <c r="P39" s="9"/>
      <c r="Q39" s="6"/>
      <c r="R39" s="6"/>
      <c r="S39" s="6"/>
      <c r="T39" s="6"/>
      <c r="U39" s="9"/>
      <c r="V39" s="6"/>
      <c r="W39" s="6"/>
      <c r="X39" s="6"/>
      <c r="Y39" s="6"/>
      <c r="Z39" s="9"/>
      <c r="AA39" s="6"/>
      <c r="AB39" s="6"/>
      <c r="AC39" s="6"/>
      <c r="AD39" s="6"/>
      <c r="AE39" s="9"/>
      <c r="AF39" s="6"/>
      <c r="AG39" s="6">
        <f t="shared" si="8"/>
        <v>0</v>
      </c>
    </row>
    <row r="40" spans="1:33" ht="15.75" thickBot="1" x14ac:dyDescent="0.3">
      <c r="A40" s="5">
        <f>Koonti!A42</f>
        <v>0</v>
      </c>
      <c r="B40" s="6"/>
      <c r="C40" s="6"/>
      <c r="D40" s="6"/>
      <c r="E40" s="6"/>
      <c r="F40" s="9"/>
      <c r="G40" s="6"/>
      <c r="H40" s="6"/>
      <c r="I40" s="6"/>
      <c r="J40" s="6"/>
      <c r="K40" s="9"/>
      <c r="L40" s="6"/>
      <c r="M40" s="6"/>
      <c r="N40" s="6"/>
      <c r="O40" s="6"/>
      <c r="P40" s="9"/>
      <c r="Q40" s="6"/>
      <c r="R40" s="6"/>
      <c r="S40" s="6"/>
      <c r="T40" s="6"/>
      <c r="U40" s="9"/>
      <c r="V40" s="6"/>
      <c r="W40" s="6"/>
      <c r="X40" s="6"/>
      <c r="Y40" s="6"/>
      <c r="Z40" s="9"/>
      <c r="AA40" s="6"/>
      <c r="AB40" s="6"/>
      <c r="AC40" s="6"/>
      <c r="AD40" s="6"/>
      <c r="AE40" s="9"/>
      <c r="AF40" s="6"/>
      <c r="AG40" s="11">
        <f t="shared" si="8"/>
        <v>0</v>
      </c>
    </row>
    <row r="41" spans="1:33" ht="15.75" thickBot="1" x14ac:dyDescent="0.3">
      <c r="A41" s="4" t="s">
        <v>6</v>
      </c>
      <c r="B41" s="7">
        <f>SUM(B38:B40)</f>
        <v>0</v>
      </c>
      <c r="C41" s="7">
        <f t="shared" ref="C41:AF41" si="9">SUM(C38:C40)</f>
        <v>0</v>
      </c>
      <c r="D41" s="7">
        <f t="shared" si="9"/>
        <v>0</v>
      </c>
      <c r="E41" s="7">
        <f t="shared" si="9"/>
        <v>0</v>
      </c>
      <c r="F41" s="7">
        <f t="shared" si="9"/>
        <v>0</v>
      </c>
      <c r="G41" s="7">
        <f t="shared" si="9"/>
        <v>0</v>
      </c>
      <c r="H41" s="7">
        <f t="shared" si="9"/>
        <v>0</v>
      </c>
      <c r="I41" s="7">
        <f t="shared" si="9"/>
        <v>0</v>
      </c>
      <c r="J41" s="7">
        <f t="shared" si="9"/>
        <v>0</v>
      </c>
      <c r="K41" s="7">
        <f t="shared" si="9"/>
        <v>0</v>
      </c>
      <c r="L41" s="7">
        <f t="shared" si="9"/>
        <v>0</v>
      </c>
      <c r="M41" s="7">
        <f t="shared" si="9"/>
        <v>0</v>
      </c>
      <c r="N41" s="7">
        <f t="shared" si="9"/>
        <v>0</v>
      </c>
      <c r="O41" s="7">
        <f t="shared" si="9"/>
        <v>0</v>
      </c>
      <c r="P41" s="7">
        <f t="shared" si="9"/>
        <v>0</v>
      </c>
      <c r="Q41" s="7">
        <f t="shared" si="9"/>
        <v>0</v>
      </c>
      <c r="R41" s="7">
        <f t="shared" si="9"/>
        <v>0</v>
      </c>
      <c r="S41" s="7">
        <f t="shared" si="9"/>
        <v>0</v>
      </c>
      <c r="T41" s="7">
        <f t="shared" si="9"/>
        <v>0</v>
      </c>
      <c r="U41" s="7">
        <f t="shared" si="9"/>
        <v>0</v>
      </c>
      <c r="V41" s="7">
        <f t="shared" si="9"/>
        <v>0</v>
      </c>
      <c r="W41" s="7">
        <f t="shared" si="9"/>
        <v>0</v>
      </c>
      <c r="X41" s="7">
        <f t="shared" si="9"/>
        <v>0</v>
      </c>
      <c r="Y41" s="7">
        <f t="shared" si="9"/>
        <v>0</v>
      </c>
      <c r="Z41" s="7">
        <f t="shared" si="9"/>
        <v>0</v>
      </c>
      <c r="AA41" s="7">
        <f t="shared" si="9"/>
        <v>0</v>
      </c>
      <c r="AB41" s="7">
        <f t="shared" si="9"/>
        <v>0</v>
      </c>
      <c r="AC41" s="7">
        <f t="shared" si="9"/>
        <v>0</v>
      </c>
      <c r="AD41" s="7">
        <f t="shared" si="9"/>
        <v>0</v>
      </c>
      <c r="AE41" s="7">
        <f t="shared" si="9"/>
        <v>0</v>
      </c>
      <c r="AF41" s="7">
        <f t="shared" si="9"/>
        <v>0</v>
      </c>
      <c r="AG41" s="12">
        <f t="shared" si="8"/>
        <v>0</v>
      </c>
    </row>
    <row r="42" spans="1:33" x14ac:dyDescent="0.25">
      <c r="B42" s="6"/>
      <c r="C42" s="6"/>
      <c r="D42" s="6"/>
      <c r="E42" s="6"/>
      <c r="F42" s="9"/>
      <c r="G42" s="6"/>
      <c r="H42" s="6"/>
      <c r="I42" s="6"/>
      <c r="J42" s="6"/>
      <c r="K42" s="9"/>
      <c r="L42" s="6"/>
      <c r="M42" s="6"/>
      <c r="N42" s="6"/>
      <c r="O42" s="6"/>
      <c r="P42" s="9"/>
      <c r="Q42" s="6"/>
      <c r="R42" s="6"/>
      <c r="S42" s="6"/>
      <c r="T42" s="6"/>
      <c r="U42" s="9"/>
      <c r="V42" s="6"/>
      <c r="W42" s="6"/>
      <c r="X42" s="6"/>
      <c r="Y42" s="6"/>
      <c r="Z42" s="9"/>
      <c r="AA42" s="6"/>
      <c r="AB42" s="6"/>
      <c r="AC42" s="6"/>
      <c r="AD42" s="6"/>
      <c r="AE42" s="9"/>
      <c r="AF42" s="6"/>
    </row>
    <row r="43" spans="1:33" x14ac:dyDescent="0.25">
      <c r="A43" s="2" t="s">
        <v>20</v>
      </c>
      <c r="B43" s="8">
        <v>1</v>
      </c>
      <c r="C43" s="8">
        <v>2</v>
      </c>
      <c r="D43" s="8">
        <v>3</v>
      </c>
      <c r="E43" s="8">
        <v>4</v>
      </c>
      <c r="F43" s="9">
        <v>5</v>
      </c>
      <c r="G43" s="8">
        <v>6</v>
      </c>
      <c r="H43" s="8">
        <v>7</v>
      </c>
      <c r="I43" s="8">
        <v>8</v>
      </c>
      <c r="J43" s="8">
        <v>9</v>
      </c>
      <c r="K43" s="9">
        <v>10</v>
      </c>
      <c r="L43" s="8">
        <v>11</v>
      </c>
      <c r="M43" s="8">
        <v>12</v>
      </c>
      <c r="N43" s="8">
        <v>13</v>
      </c>
      <c r="O43" s="8">
        <v>14</v>
      </c>
      <c r="P43" s="9">
        <v>15</v>
      </c>
      <c r="Q43" s="8">
        <v>16</v>
      </c>
      <c r="R43" s="8">
        <v>17</v>
      </c>
      <c r="S43" s="8">
        <v>18</v>
      </c>
      <c r="T43" s="8">
        <v>19</v>
      </c>
      <c r="U43" s="9">
        <v>20</v>
      </c>
      <c r="V43" s="8">
        <v>21</v>
      </c>
      <c r="W43" s="8">
        <v>22</v>
      </c>
      <c r="X43" s="8">
        <v>23</v>
      </c>
      <c r="Y43" s="8">
        <v>24</v>
      </c>
      <c r="Z43" s="9">
        <v>25</v>
      </c>
      <c r="AA43" s="8">
        <v>26</v>
      </c>
      <c r="AB43" s="8">
        <v>27</v>
      </c>
      <c r="AC43" s="8">
        <v>28</v>
      </c>
      <c r="AD43" s="8">
        <v>29</v>
      </c>
      <c r="AE43" s="9">
        <v>30</v>
      </c>
      <c r="AF43" s="8">
        <v>31</v>
      </c>
      <c r="AG43" s="6"/>
    </row>
    <row r="44" spans="1:33" ht="15.75" thickBot="1" x14ac:dyDescent="0.3">
      <c r="A44">
        <f>Koonti!A46</f>
        <v>0</v>
      </c>
      <c r="B44" s="6"/>
      <c r="C44" s="6"/>
      <c r="D44" s="6"/>
      <c r="E44" s="6"/>
      <c r="F44" s="9"/>
      <c r="G44" s="6"/>
      <c r="H44" s="6"/>
      <c r="I44" s="6"/>
      <c r="J44" s="6"/>
      <c r="K44" s="9"/>
      <c r="L44" s="6"/>
      <c r="M44" s="6"/>
      <c r="N44" s="6"/>
      <c r="O44" s="6"/>
      <c r="P44" s="9"/>
      <c r="Q44" s="6"/>
      <c r="R44" s="6"/>
      <c r="S44" s="6"/>
      <c r="T44" s="6"/>
      <c r="U44" s="9"/>
      <c r="V44" s="6"/>
      <c r="W44" s="6"/>
      <c r="X44" s="6"/>
      <c r="Y44" s="6"/>
      <c r="Z44" s="9"/>
      <c r="AA44" s="6"/>
      <c r="AB44" s="6"/>
      <c r="AC44" s="6"/>
      <c r="AD44" s="6"/>
      <c r="AE44" s="9"/>
      <c r="AF44" s="6"/>
      <c r="AG44" s="11">
        <f t="shared" ref="AG44:AG45" si="10">SUM(B44:AF44)/60</f>
        <v>0</v>
      </c>
    </row>
    <row r="45" spans="1:33" ht="15.75" thickBot="1" x14ac:dyDescent="0.3">
      <c r="A45" s="4" t="s">
        <v>6</v>
      </c>
      <c r="B45" s="7">
        <f>SUM(B44)</f>
        <v>0</v>
      </c>
      <c r="C45" s="7">
        <f t="shared" ref="C45:AF45" si="11">SUM(C44)</f>
        <v>0</v>
      </c>
      <c r="D45" s="7">
        <f t="shared" si="11"/>
        <v>0</v>
      </c>
      <c r="E45" s="7">
        <f t="shared" si="11"/>
        <v>0</v>
      </c>
      <c r="F45" s="7">
        <f t="shared" si="11"/>
        <v>0</v>
      </c>
      <c r="G45" s="7">
        <f t="shared" si="11"/>
        <v>0</v>
      </c>
      <c r="H45" s="7">
        <f t="shared" si="11"/>
        <v>0</v>
      </c>
      <c r="I45" s="7">
        <f t="shared" si="11"/>
        <v>0</v>
      </c>
      <c r="J45" s="7">
        <f t="shared" si="11"/>
        <v>0</v>
      </c>
      <c r="K45" s="7">
        <f t="shared" si="11"/>
        <v>0</v>
      </c>
      <c r="L45" s="7">
        <f t="shared" si="11"/>
        <v>0</v>
      </c>
      <c r="M45" s="7">
        <f t="shared" si="11"/>
        <v>0</v>
      </c>
      <c r="N45" s="7">
        <f t="shared" si="11"/>
        <v>0</v>
      </c>
      <c r="O45" s="7">
        <f t="shared" si="11"/>
        <v>0</v>
      </c>
      <c r="P45" s="7">
        <f t="shared" si="11"/>
        <v>0</v>
      </c>
      <c r="Q45" s="7">
        <f t="shared" si="11"/>
        <v>0</v>
      </c>
      <c r="R45" s="7">
        <f t="shared" si="11"/>
        <v>0</v>
      </c>
      <c r="S45" s="7">
        <f t="shared" si="11"/>
        <v>0</v>
      </c>
      <c r="T45" s="7">
        <f t="shared" si="11"/>
        <v>0</v>
      </c>
      <c r="U45" s="7">
        <f t="shared" si="11"/>
        <v>0</v>
      </c>
      <c r="V45" s="7">
        <f t="shared" si="11"/>
        <v>0</v>
      </c>
      <c r="W45" s="7">
        <f t="shared" si="11"/>
        <v>0</v>
      </c>
      <c r="X45" s="7">
        <f t="shared" si="11"/>
        <v>0</v>
      </c>
      <c r="Y45" s="7">
        <f t="shared" si="11"/>
        <v>0</v>
      </c>
      <c r="Z45" s="7">
        <f t="shared" si="11"/>
        <v>0</v>
      </c>
      <c r="AA45" s="7">
        <f t="shared" si="11"/>
        <v>0</v>
      </c>
      <c r="AB45" s="7">
        <f t="shared" si="11"/>
        <v>0</v>
      </c>
      <c r="AC45" s="7">
        <f t="shared" si="11"/>
        <v>0</v>
      </c>
      <c r="AD45" s="7">
        <f t="shared" si="11"/>
        <v>0</v>
      </c>
      <c r="AE45" s="7">
        <f t="shared" si="11"/>
        <v>0</v>
      </c>
      <c r="AF45" s="7">
        <f t="shared" si="11"/>
        <v>0</v>
      </c>
      <c r="AG45" s="12">
        <f t="shared" si="10"/>
        <v>0</v>
      </c>
    </row>
    <row r="46" spans="1:33" ht="15.75" thickBot="1" x14ac:dyDescent="0.3">
      <c r="F46" s="10"/>
      <c r="K46" s="10"/>
      <c r="P46" s="10"/>
      <c r="U46" s="10"/>
      <c r="Z46" s="10"/>
      <c r="AE46" s="10"/>
    </row>
    <row r="47" spans="1:33" ht="15.75" thickBot="1" x14ac:dyDescent="0.3">
      <c r="A47" t="s">
        <v>15</v>
      </c>
      <c r="B47" s="6"/>
      <c r="C47" s="6"/>
      <c r="D47" s="6"/>
      <c r="E47" s="6"/>
      <c r="F47" s="9"/>
      <c r="G47" s="6"/>
      <c r="H47" s="6"/>
      <c r="I47" s="6"/>
      <c r="J47" s="6"/>
      <c r="K47" s="9"/>
      <c r="L47" s="6"/>
      <c r="M47" s="6"/>
      <c r="N47" s="6"/>
      <c r="O47" s="6"/>
      <c r="P47" s="9"/>
      <c r="Q47" s="6"/>
      <c r="R47" s="6"/>
      <c r="S47" s="6"/>
      <c r="T47" s="6"/>
      <c r="U47" s="9"/>
      <c r="V47" s="6"/>
      <c r="W47" s="6"/>
      <c r="X47" s="6"/>
      <c r="Y47" s="6"/>
      <c r="Z47" s="9"/>
      <c r="AA47" s="6"/>
      <c r="AB47" s="6"/>
      <c r="AC47" s="6"/>
      <c r="AD47" s="6"/>
      <c r="AE47" s="9"/>
      <c r="AF47" s="17"/>
      <c r="AG47" s="18">
        <f>SUM(AG14,AG20,AG28,AG35,AG41,AG45)</f>
        <v>0</v>
      </c>
    </row>
    <row r="48" spans="1:33" x14ac:dyDescent="0.25">
      <c r="B48" s="8">
        <v>1</v>
      </c>
      <c r="C48" s="8">
        <v>2</v>
      </c>
      <c r="D48" s="8">
        <v>3</v>
      </c>
      <c r="E48" s="8">
        <v>4</v>
      </c>
      <c r="F48" s="9">
        <v>5</v>
      </c>
      <c r="G48" s="8">
        <v>6</v>
      </c>
      <c r="H48" s="8">
        <v>7</v>
      </c>
      <c r="I48" s="8">
        <v>8</v>
      </c>
      <c r="J48" s="8">
        <v>9</v>
      </c>
      <c r="K48" s="9">
        <v>10</v>
      </c>
      <c r="L48" s="8">
        <v>11</v>
      </c>
      <c r="M48" s="8">
        <v>12</v>
      </c>
      <c r="N48" s="8">
        <v>13</v>
      </c>
      <c r="O48" s="8">
        <v>14</v>
      </c>
      <c r="P48" s="9">
        <v>15</v>
      </c>
      <c r="Q48" s="8">
        <v>16</v>
      </c>
      <c r="R48" s="8">
        <v>17</v>
      </c>
      <c r="S48" s="8">
        <v>18</v>
      </c>
      <c r="T48" s="8">
        <v>19</v>
      </c>
      <c r="U48" s="9">
        <v>20</v>
      </c>
      <c r="V48" s="8">
        <v>21</v>
      </c>
      <c r="W48" s="8">
        <v>22</v>
      </c>
      <c r="X48" s="8">
        <v>23</v>
      </c>
      <c r="Y48" s="8">
        <v>24</v>
      </c>
      <c r="Z48" s="9">
        <v>25</v>
      </c>
      <c r="AA48" s="8">
        <v>26</v>
      </c>
      <c r="AB48" s="8">
        <v>27</v>
      </c>
      <c r="AC48" s="8">
        <v>28</v>
      </c>
      <c r="AD48" s="8">
        <v>29</v>
      </c>
      <c r="AE48" s="9">
        <v>30</v>
      </c>
      <c r="AF48" s="8">
        <v>31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workbookViewId="0">
      <selection activeCell="A2" sqref="A2"/>
    </sheetView>
  </sheetViews>
  <sheetFormatPr defaultRowHeight="15" x14ac:dyDescent="0.25"/>
  <cols>
    <col min="1" max="1" width="27.28515625" style="5" customWidth="1"/>
    <col min="2" max="32" width="3.7109375" style="5" customWidth="1"/>
    <col min="33" max="33" width="9.140625" style="5"/>
  </cols>
  <sheetData>
    <row r="2" spans="1:33" x14ac:dyDescent="0.25">
      <c r="A2" s="22" t="s">
        <v>55</v>
      </c>
    </row>
    <row r="3" spans="1:33" x14ac:dyDescent="0.25">
      <c r="A3" s="5" t="s">
        <v>6</v>
      </c>
    </row>
    <row r="4" spans="1:33" x14ac:dyDescent="0.25">
      <c r="A4" s="2" t="s">
        <v>0</v>
      </c>
      <c r="B4" s="8">
        <v>1</v>
      </c>
      <c r="C4" s="8">
        <v>2</v>
      </c>
      <c r="D4" s="8">
        <v>3</v>
      </c>
      <c r="E4" s="8">
        <v>4</v>
      </c>
      <c r="F4" s="9">
        <v>5</v>
      </c>
      <c r="G4" s="8">
        <v>6</v>
      </c>
      <c r="H4" s="8">
        <v>7</v>
      </c>
      <c r="I4" s="8">
        <v>8</v>
      </c>
      <c r="J4" s="8">
        <v>9</v>
      </c>
      <c r="K4" s="9">
        <v>10</v>
      </c>
      <c r="L4" s="8">
        <v>11</v>
      </c>
      <c r="M4" s="8">
        <v>12</v>
      </c>
      <c r="N4" s="8">
        <v>13</v>
      </c>
      <c r="O4" s="8">
        <v>14</v>
      </c>
      <c r="P4" s="9">
        <v>15</v>
      </c>
      <c r="Q4" s="8">
        <v>16</v>
      </c>
      <c r="R4" s="8">
        <v>17</v>
      </c>
      <c r="S4" s="8">
        <v>18</v>
      </c>
      <c r="T4" s="8">
        <v>19</v>
      </c>
      <c r="U4" s="9">
        <v>20</v>
      </c>
      <c r="V4" s="8">
        <v>21</v>
      </c>
      <c r="W4" s="8">
        <v>22</v>
      </c>
      <c r="X4" s="8">
        <v>23</v>
      </c>
      <c r="Y4" s="8">
        <v>24</v>
      </c>
      <c r="Z4" s="9">
        <v>25</v>
      </c>
      <c r="AA4" s="8">
        <v>26</v>
      </c>
      <c r="AB4" s="8">
        <v>27</v>
      </c>
      <c r="AC4" s="8">
        <v>28</v>
      </c>
      <c r="AD4" s="8">
        <v>29</v>
      </c>
      <c r="AE4" s="9">
        <v>30</v>
      </c>
      <c r="AF4" s="8">
        <v>31</v>
      </c>
    </row>
    <row r="5" spans="1:33" x14ac:dyDescent="0.25">
      <c r="A5" s="5" t="str">
        <f>Koonti!A6</f>
        <v>Vanhempainillat</v>
      </c>
      <c r="B5" s="6"/>
      <c r="C5" s="6"/>
      <c r="D5" s="6"/>
      <c r="E5" s="6"/>
      <c r="F5" s="9"/>
      <c r="G5" s="6"/>
      <c r="H5" s="6"/>
      <c r="I5" s="6"/>
      <c r="J5" s="6"/>
      <c r="K5" s="9"/>
      <c r="L5" s="6"/>
      <c r="M5" s="6"/>
      <c r="N5" s="6"/>
      <c r="O5" s="6"/>
      <c r="P5" s="9"/>
      <c r="Q5" s="6"/>
      <c r="R5" s="6"/>
      <c r="S5" s="6"/>
      <c r="T5" s="6"/>
      <c r="U5" s="9"/>
      <c r="V5" s="6"/>
      <c r="W5" s="6"/>
      <c r="X5" s="6"/>
      <c r="Y5" s="6"/>
      <c r="Z5" s="9"/>
      <c r="AA5" s="6"/>
      <c r="AB5" s="6"/>
      <c r="AC5" s="6"/>
      <c r="AD5" s="6"/>
      <c r="AE5" s="9"/>
      <c r="AF5" s="6"/>
      <c r="AG5" s="6">
        <f>SUM(B5:AF5)/60</f>
        <v>0</v>
      </c>
    </row>
    <row r="6" spans="1:33" x14ac:dyDescent="0.25">
      <c r="A6" s="5" t="str">
        <f>Koonti!A7</f>
        <v>Vanhempainvartit</v>
      </c>
      <c r="B6" s="6"/>
      <c r="C6" s="6"/>
      <c r="D6" s="6"/>
      <c r="E6" s="6"/>
      <c r="F6" s="9"/>
      <c r="G6" s="6"/>
      <c r="H6" s="6"/>
      <c r="I6" s="6"/>
      <c r="J6" s="6"/>
      <c r="K6" s="9"/>
      <c r="L6" s="6"/>
      <c r="M6" s="6"/>
      <c r="N6" s="6"/>
      <c r="O6" s="6"/>
      <c r="P6" s="9"/>
      <c r="Q6" s="6"/>
      <c r="R6" s="6"/>
      <c r="S6" s="6"/>
      <c r="T6" s="6"/>
      <c r="U6" s="9"/>
      <c r="V6" s="6"/>
      <c r="W6" s="6"/>
      <c r="X6" s="6"/>
      <c r="Y6" s="6"/>
      <c r="Z6" s="9"/>
      <c r="AA6" s="6"/>
      <c r="AB6" s="6"/>
      <c r="AC6" s="6"/>
      <c r="AD6" s="6"/>
      <c r="AE6" s="9"/>
      <c r="AF6" s="6"/>
      <c r="AG6" s="6">
        <f t="shared" ref="AG6:AG13" si="0">SUM(B6:AF6)/60</f>
        <v>0</v>
      </c>
    </row>
    <row r="7" spans="1:33" x14ac:dyDescent="0.25">
      <c r="A7" s="5" t="str">
        <f>Koonti!A8</f>
        <v>Wilma/puhelut/20 min/pvä</v>
      </c>
      <c r="B7" s="6"/>
      <c r="C7" s="6"/>
      <c r="D7" s="6"/>
      <c r="E7" s="6"/>
      <c r="F7" s="9"/>
      <c r="G7" s="6"/>
      <c r="H7" s="6"/>
      <c r="I7" s="6"/>
      <c r="J7" s="6"/>
      <c r="K7" s="9"/>
      <c r="L7" s="6"/>
      <c r="M7" s="6"/>
      <c r="N7" s="6"/>
      <c r="O7" s="6"/>
      <c r="P7" s="9"/>
      <c r="Q7" s="6"/>
      <c r="R7" s="6"/>
      <c r="S7" s="6"/>
      <c r="T7" s="6"/>
      <c r="U7" s="9"/>
      <c r="V7" s="6"/>
      <c r="W7" s="6"/>
      <c r="X7" s="6"/>
      <c r="Y7" s="6"/>
      <c r="Z7" s="9"/>
      <c r="AA7" s="6"/>
      <c r="AB7" s="6"/>
      <c r="AC7" s="6"/>
      <c r="AD7" s="6"/>
      <c r="AE7" s="9"/>
      <c r="AF7" s="6"/>
      <c r="AG7" s="6">
        <f t="shared" si="0"/>
        <v>0</v>
      </c>
    </row>
    <row r="8" spans="1:33" x14ac:dyDescent="0.25">
      <c r="A8" s="5" t="str">
        <f>Koonti!A9</f>
        <v>LO-tunnit, ei opetusta</v>
      </c>
      <c r="B8" s="6"/>
      <c r="C8" s="6"/>
      <c r="D8" s="6"/>
      <c r="E8" s="6"/>
      <c r="F8" s="9"/>
      <c r="G8" s="6"/>
      <c r="H8" s="6"/>
      <c r="I8" s="6"/>
      <c r="J8" s="6"/>
      <c r="K8" s="9"/>
      <c r="L8" s="6"/>
      <c r="M8" s="6"/>
      <c r="N8" s="6"/>
      <c r="O8" s="6"/>
      <c r="P8" s="9"/>
      <c r="Q8" s="6"/>
      <c r="R8" s="6"/>
      <c r="S8" s="6"/>
      <c r="T8" s="6"/>
      <c r="U8" s="9"/>
      <c r="V8" s="6"/>
      <c r="W8" s="6"/>
      <c r="X8" s="6"/>
      <c r="Y8" s="6"/>
      <c r="Z8" s="9"/>
      <c r="AA8" s="6"/>
      <c r="AB8" s="6"/>
      <c r="AC8" s="6"/>
      <c r="AD8" s="6"/>
      <c r="AE8" s="9"/>
      <c r="AF8" s="6"/>
      <c r="AG8" s="6">
        <f t="shared" si="0"/>
        <v>0</v>
      </c>
    </row>
    <row r="9" spans="1:33" x14ac:dyDescent="0.25">
      <c r="A9" s="5" t="str">
        <f>Koonti!A10</f>
        <v>HOJKS/HOPO-palaverit</v>
      </c>
      <c r="B9" s="6"/>
      <c r="C9" s="6"/>
      <c r="D9" s="6"/>
      <c r="E9" s="6"/>
      <c r="F9" s="9"/>
      <c r="G9" s="6"/>
      <c r="H9" s="6"/>
      <c r="I9" s="6"/>
      <c r="J9" s="6"/>
      <c r="K9" s="9"/>
      <c r="L9" s="6"/>
      <c r="M9" s="6"/>
      <c r="N9" s="6"/>
      <c r="O9" s="6"/>
      <c r="P9" s="9"/>
      <c r="Q9" s="6"/>
      <c r="R9" s="6"/>
      <c r="S9" s="6"/>
      <c r="T9" s="6"/>
      <c r="U9" s="9"/>
      <c r="V9" s="6"/>
      <c r="W9" s="6"/>
      <c r="X9" s="6"/>
      <c r="Y9" s="6"/>
      <c r="Z9" s="9"/>
      <c r="AA9" s="6"/>
      <c r="AB9" s="6"/>
      <c r="AC9" s="6"/>
      <c r="AD9" s="6"/>
      <c r="AE9" s="9"/>
      <c r="AF9" s="6"/>
      <c r="AG9" s="6">
        <f t="shared" si="0"/>
        <v>0</v>
      </c>
    </row>
    <row r="10" spans="1:33" x14ac:dyDescent="0.25">
      <c r="A10" s="5" t="str">
        <f>Koonti!A11</f>
        <v>KAKE-palaverit</v>
      </c>
      <c r="B10" s="6"/>
      <c r="C10" s="6"/>
      <c r="D10" s="6"/>
      <c r="E10" s="6"/>
      <c r="F10" s="9"/>
      <c r="G10" s="6"/>
      <c r="H10" s="6"/>
      <c r="I10" s="6"/>
      <c r="J10" s="6"/>
      <c r="K10" s="9"/>
      <c r="L10" s="6"/>
      <c r="M10" s="6"/>
      <c r="N10" s="6"/>
      <c r="O10" s="6"/>
      <c r="P10" s="9"/>
      <c r="Q10" s="6"/>
      <c r="R10" s="6"/>
      <c r="S10" s="6"/>
      <c r="T10" s="6"/>
      <c r="U10" s="9"/>
      <c r="V10" s="6"/>
      <c r="W10" s="6"/>
      <c r="X10" s="6"/>
      <c r="Y10" s="6"/>
      <c r="Z10" s="9"/>
      <c r="AA10" s="6"/>
      <c r="AB10" s="6"/>
      <c r="AC10" s="6"/>
      <c r="AD10" s="6"/>
      <c r="AE10" s="9"/>
      <c r="AF10" s="6"/>
      <c r="AG10" s="6">
        <f t="shared" si="0"/>
        <v>0</v>
      </c>
    </row>
    <row r="11" spans="1:33" x14ac:dyDescent="0.25">
      <c r="A11" s="5" t="str">
        <f>Koonti!A12</f>
        <v>Leirikoulus, tapahtumat ym.</v>
      </c>
      <c r="B11" s="6"/>
      <c r="C11" s="6"/>
      <c r="D11" s="6"/>
      <c r="E11" s="6"/>
      <c r="F11" s="9"/>
      <c r="G11" s="6"/>
      <c r="H11" s="6"/>
      <c r="I11" s="6"/>
      <c r="J11" s="6"/>
      <c r="K11" s="9"/>
      <c r="L11" s="6"/>
      <c r="M11" s="6"/>
      <c r="N11" s="6"/>
      <c r="O11" s="6"/>
      <c r="P11" s="9"/>
      <c r="Q11" s="6"/>
      <c r="R11" s="6"/>
      <c r="S11" s="6"/>
      <c r="T11" s="6"/>
      <c r="U11" s="9"/>
      <c r="V11" s="6"/>
      <c r="W11" s="6"/>
      <c r="X11" s="6"/>
      <c r="Y11" s="6"/>
      <c r="Z11" s="9"/>
      <c r="AA11" s="6"/>
      <c r="AB11" s="6"/>
      <c r="AC11" s="6"/>
      <c r="AD11" s="6"/>
      <c r="AE11" s="9"/>
      <c r="AF11" s="6"/>
      <c r="AG11" s="6">
        <f t="shared" si="0"/>
        <v>0</v>
      </c>
    </row>
    <row r="12" spans="1:33" x14ac:dyDescent="0.25">
      <c r="A12" s="5" t="str">
        <f>Koonti!A13</f>
        <v>Arviointikeskustelu</v>
      </c>
      <c r="B12" s="6"/>
      <c r="C12" s="6"/>
      <c r="D12" s="6"/>
      <c r="E12" s="6"/>
      <c r="F12" s="9"/>
      <c r="G12" s="6"/>
      <c r="H12" s="6"/>
      <c r="I12" s="6"/>
      <c r="J12" s="6"/>
      <c r="K12" s="9"/>
      <c r="L12" s="6"/>
      <c r="M12" s="6"/>
      <c r="N12" s="6"/>
      <c r="O12" s="6"/>
      <c r="P12" s="9"/>
      <c r="Q12" s="6"/>
      <c r="R12" s="6"/>
      <c r="S12" s="6"/>
      <c r="T12" s="6"/>
      <c r="U12" s="9"/>
      <c r="V12" s="6"/>
      <c r="W12" s="6"/>
      <c r="X12" s="6"/>
      <c r="Y12" s="6"/>
      <c r="Z12" s="9"/>
      <c r="AA12" s="6"/>
      <c r="AB12" s="6"/>
      <c r="AC12" s="6"/>
      <c r="AD12" s="6"/>
      <c r="AE12" s="9"/>
      <c r="AF12" s="6"/>
      <c r="AG12" s="6">
        <f t="shared" si="0"/>
        <v>0</v>
      </c>
    </row>
    <row r="13" spans="1:33" ht="15.75" thickBot="1" x14ac:dyDescent="0.3">
      <c r="A13" s="5">
        <f>Koonti!A14</f>
        <v>0</v>
      </c>
      <c r="B13" s="6"/>
      <c r="C13" s="6"/>
      <c r="D13" s="6"/>
      <c r="E13" s="6"/>
      <c r="F13" s="9"/>
      <c r="G13" s="6"/>
      <c r="H13" s="6"/>
      <c r="I13" s="6"/>
      <c r="J13" s="6"/>
      <c r="K13" s="9"/>
      <c r="L13" s="6"/>
      <c r="M13" s="6"/>
      <c r="N13" s="6"/>
      <c r="O13" s="6"/>
      <c r="P13" s="9"/>
      <c r="Q13" s="6"/>
      <c r="R13" s="6"/>
      <c r="S13" s="6"/>
      <c r="T13" s="6"/>
      <c r="U13" s="9"/>
      <c r="V13" s="6"/>
      <c r="W13" s="6"/>
      <c r="X13" s="6"/>
      <c r="Y13" s="6"/>
      <c r="Z13" s="9"/>
      <c r="AA13" s="6"/>
      <c r="AB13" s="6"/>
      <c r="AC13" s="6"/>
      <c r="AD13" s="6"/>
      <c r="AE13" s="9"/>
      <c r="AF13" s="6"/>
      <c r="AG13" s="11">
        <f t="shared" si="0"/>
        <v>0</v>
      </c>
    </row>
    <row r="14" spans="1:33" ht="15.75" thickBot="1" x14ac:dyDescent="0.3">
      <c r="A14" s="3" t="s">
        <v>6</v>
      </c>
      <c r="B14" s="7">
        <f>SUM(B5:B13)</f>
        <v>0</v>
      </c>
      <c r="C14" s="7">
        <f t="shared" ref="C14:AF14" si="1">SUM(C5:C13)</f>
        <v>0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0</v>
      </c>
      <c r="P14" s="7">
        <f t="shared" si="1"/>
        <v>0</v>
      </c>
      <c r="Q14" s="7">
        <f t="shared" si="1"/>
        <v>0</v>
      </c>
      <c r="R14" s="7">
        <f t="shared" si="1"/>
        <v>0</v>
      </c>
      <c r="S14" s="7">
        <f t="shared" si="1"/>
        <v>0</v>
      </c>
      <c r="T14" s="7">
        <f t="shared" si="1"/>
        <v>0</v>
      </c>
      <c r="U14" s="7">
        <f t="shared" si="1"/>
        <v>0</v>
      </c>
      <c r="V14" s="7">
        <f t="shared" si="1"/>
        <v>0</v>
      </c>
      <c r="W14" s="7">
        <f t="shared" si="1"/>
        <v>0</v>
      </c>
      <c r="X14" s="7">
        <f t="shared" si="1"/>
        <v>0</v>
      </c>
      <c r="Y14" s="7">
        <f t="shared" si="1"/>
        <v>0</v>
      </c>
      <c r="Z14" s="7">
        <f t="shared" si="1"/>
        <v>0</v>
      </c>
      <c r="AA14" s="7">
        <f t="shared" si="1"/>
        <v>0</v>
      </c>
      <c r="AB14" s="7">
        <f t="shared" si="1"/>
        <v>0</v>
      </c>
      <c r="AC14" s="7">
        <f t="shared" si="1"/>
        <v>0</v>
      </c>
      <c r="AD14" s="7">
        <f t="shared" si="1"/>
        <v>0</v>
      </c>
      <c r="AE14" s="7">
        <f t="shared" si="1"/>
        <v>0</v>
      </c>
      <c r="AF14" s="7">
        <f t="shared" si="1"/>
        <v>0</v>
      </c>
      <c r="AG14" s="12">
        <f>SUM(B14:AF14)/60</f>
        <v>0</v>
      </c>
    </row>
    <row r="15" spans="1:33" x14ac:dyDescent="0.25">
      <c r="A15" s="1"/>
      <c r="B15" s="6"/>
      <c r="C15" s="6"/>
      <c r="D15" s="6"/>
      <c r="E15" s="6"/>
      <c r="F15" s="9"/>
      <c r="G15" s="6"/>
      <c r="H15" s="6"/>
      <c r="I15" s="6"/>
      <c r="J15" s="6"/>
      <c r="K15" s="9"/>
      <c r="L15" s="6"/>
      <c r="M15" s="6"/>
      <c r="N15" s="6"/>
      <c r="O15" s="6"/>
      <c r="P15" s="9"/>
      <c r="Q15" s="6"/>
      <c r="R15" s="6"/>
      <c r="S15" s="6"/>
      <c r="T15" s="6"/>
      <c r="U15" s="9"/>
      <c r="V15" s="6"/>
      <c r="W15" s="6"/>
      <c r="X15" s="6"/>
      <c r="Y15" s="6"/>
      <c r="Z15" s="9"/>
      <c r="AA15" s="6"/>
      <c r="AB15" s="6"/>
      <c r="AC15" s="6"/>
      <c r="AD15" s="6"/>
      <c r="AE15" s="9"/>
      <c r="AF15" s="6"/>
    </row>
    <row r="16" spans="1:33" x14ac:dyDescent="0.25">
      <c r="A16" s="2" t="s">
        <v>27</v>
      </c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9">
        <v>15</v>
      </c>
      <c r="Q16" s="8">
        <v>16</v>
      </c>
      <c r="R16" s="8">
        <v>17</v>
      </c>
      <c r="S16" s="8">
        <v>18</v>
      </c>
      <c r="T16" s="8">
        <v>19</v>
      </c>
      <c r="U16" s="9">
        <v>20</v>
      </c>
      <c r="V16" s="8">
        <v>21</v>
      </c>
      <c r="W16" s="8">
        <v>22</v>
      </c>
      <c r="X16" s="8">
        <v>23</v>
      </c>
      <c r="Y16" s="8">
        <v>24</v>
      </c>
      <c r="Z16" s="9">
        <v>25</v>
      </c>
      <c r="AA16" s="8">
        <v>26</v>
      </c>
      <c r="AB16" s="8">
        <v>27</v>
      </c>
      <c r="AC16" s="8">
        <v>28</v>
      </c>
      <c r="AD16" s="8">
        <v>29</v>
      </c>
      <c r="AE16" s="9">
        <v>30</v>
      </c>
      <c r="AF16" s="8">
        <v>31</v>
      </c>
    </row>
    <row r="17" spans="1:33" x14ac:dyDescent="0.25">
      <c r="A17" s="5" t="str">
        <f>Koonti!A19</f>
        <v>Yhdessä tehtävä työ</v>
      </c>
      <c r="B17" s="6"/>
      <c r="C17" s="6"/>
      <c r="D17" s="6"/>
      <c r="E17" s="6"/>
      <c r="F17" s="9"/>
      <c r="G17" s="6"/>
      <c r="H17" s="6"/>
      <c r="I17" s="6"/>
      <c r="J17" s="6"/>
      <c r="K17" s="9"/>
      <c r="L17" s="6"/>
      <c r="M17" s="6"/>
      <c r="N17" s="6"/>
      <c r="O17" s="6"/>
      <c r="P17" s="9"/>
      <c r="Q17" s="6"/>
      <c r="R17" s="6"/>
      <c r="S17" s="6"/>
      <c r="T17" s="6"/>
      <c r="U17" s="9"/>
      <c r="V17" s="6"/>
      <c r="W17" s="6"/>
      <c r="X17" s="6"/>
      <c r="Y17" s="6"/>
      <c r="Z17" s="9"/>
      <c r="AA17" s="6"/>
      <c r="AB17" s="6"/>
      <c r="AC17" s="6"/>
      <c r="AD17" s="6"/>
      <c r="AE17" s="9"/>
      <c r="AF17" s="6"/>
      <c r="AG17" s="6">
        <f>SUM(B17:AF17)/60</f>
        <v>0</v>
      </c>
    </row>
    <row r="18" spans="1:33" x14ac:dyDescent="0.25">
      <c r="A18" s="5" t="str">
        <f>Koonti!A20</f>
        <v>Itsenäisesti tehtävä työ</v>
      </c>
      <c r="B18" s="6"/>
      <c r="C18" s="6"/>
      <c r="D18" s="6"/>
      <c r="E18" s="6"/>
      <c r="F18" s="9"/>
      <c r="G18" s="6"/>
      <c r="H18" s="6"/>
      <c r="I18" s="6"/>
      <c r="J18" s="6"/>
      <c r="K18" s="9"/>
      <c r="L18" s="6"/>
      <c r="M18" s="6"/>
      <c r="N18" s="6"/>
      <c r="O18" s="6"/>
      <c r="P18" s="9"/>
      <c r="Q18" s="6"/>
      <c r="R18" s="6"/>
      <c r="S18" s="6"/>
      <c r="T18" s="6"/>
      <c r="U18" s="9"/>
      <c r="V18" s="6"/>
      <c r="W18" s="6"/>
      <c r="X18" s="6"/>
      <c r="Y18" s="6"/>
      <c r="Z18" s="9"/>
      <c r="AA18" s="6"/>
      <c r="AB18" s="6"/>
      <c r="AC18" s="6"/>
      <c r="AD18" s="6"/>
      <c r="AE18" s="9"/>
      <c r="AF18" s="6"/>
      <c r="AG18" s="6">
        <f t="shared" ref="AG18:AG20" si="2">SUM(B18:AF18)/60</f>
        <v>0</v>
      </c>
    </row>
    <row r="19" spans="1:33" ht="15.75" thickBot="1" x14ac:dyDescent="0.3">
      <c r="A19" s="5" t="str">
        <f>Koonti!A21</f>
        <v>Projektit</v>
      </c>
      <c r="B19" s="6"/>
      <c r="C19" s="6"/>
      <c r="D19" s="6"/>
      <c r="E19" s="6"/>
      <c r="F19" s="9"/>
      <c r="G19" s="6"/>
      <c r="H19" s="6"/>
      <c r="I19" s="6"/>
      <c r="J19" s="6"/>
      <c r="K19" s="9"/>
      <c r="L19" s="6"/>
      <c r="M19" s="6"/>
      <c r="N19" s="6"/>
      <c r="O19" s="6"/>
      <c r="P19" s="9"/>
      <c r="Q19" s="6"/>
      <c r="R19" s="6"/>
      <c r="S19" s="6"/>
      <c r="T19" s="6"/>
      <c r="U19" s="9"/>
      <c r="V19" s="6"/>
      <c r="W19" s="6"/>
      <c r="X19" s="6"/>
      <c r="Y19" s="6"/>
      <c r="Z19" s="9"/>
      <c r="AA19" s="6"/>
      <c r="AB19" s="6"/>
      <c r="AC19" s="6"/>
      <c r="AD19" s="6"/>
      <c r="AE19" s="9"/>
      <c r="AF19" s="6"/>
      <c r="AG19" s="11">
        <f t="shared" si="2"/>
        <v>0</v>
      </c>
    </row>
    <row r="20" spans="1:33" ht="15.75" thickBot="1" x14ac:dyDescent="0.3">
      <c r="A20" s="3" t="s">
        <v>6</v>
      </c>
      <c r="B20" s="7">
        <f>SUM(B17:B19)</f>
        <v>0</v>
      </c>
      <c r="C20" s="7">
        <f t="shared" ref="C20:AF20" si="3">SUM(C17:C19)</f>
        <v>0</v>
      </c>
      <c r="D20" s="7">
        <f t="shared" si="3"/>
        <v>0</v>
      </c>
      <c r="E20" s="7">
        <f t="shared" si="3"/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3"/>
        <v>0</v>
      </c>
      <c r="N20" s="7">
        <f t="shared" si="3"/>
        <v>0</v>
      </c>
      <c r="O20" s="7">
        <f t="shared" si="3"/>
        <v>0</v>
      </c>
      <c r="P20" s="7">
        <f t="shared" si="3"/>
        <v>0</v>
      </c>
      <c r="Q20" s="7">
        <f t="shared" si="3"/>
        <v>0</v>
      </c>
      <c r="R20" s="7">
        <f t="shared" si="3"/>
        <v>0</v>
      </c>
      <c r="S20" s="7">
        <f t="shared" si="3"/>
        <v>0</v>
      </c>
      <c r="T20" s="7">
        <f t="shared" si="3"/>
        <v>0</v>
      </c>
      <c r="U20" s="7">
        <f t="shared" si="3"/>
        <v>0</v>
      </c>
      <c r="V20" s="7">
        <f t="shared" si="3"/>
        <v>0</v>
      </c>
      <c r="W20" s="7">
        <f t="shared" si="3"/>
        <v>0</v>
      </c>
      <c r="X20" s="7">
        <f t="shared" si="3"/>
        <v>0</v>
      </c>
      <c r="Y20" s="7">
        <f t="shared" si="3"/>
        <v>0</v>
      </c>
      <c r="Z20" s="7">
        <f t="shared" si="3"/>
        <v>0</v>
      </c>
      <c r="AA20" s="7">
        <f t="shared" si="3"/>
        <v>0</v>
      </c>
      <c r="AB20" s="7">
        <f t="shared" si="3"/>
        <v>0</v>
      </c>
      <c r="AC20" s="7">
        <f t="shared" si="3"/>
        <v>0</v>
      </c>
      <c r="AD20" s="7">
        <f t="shared" si="3"/>
        <v>0</v>
      </c>
      <c r="AE20" s="7">
        <f t="shared" si="3"/>
        <v>0</v>
      </c>
      <c r="AF20" s="7">
        <f t="shared" si="3"/>
        <v>0</v>
      </c>
      <c r="AG20" s="12">
        <f t="shared" si="2"/>
        <v>0</v>
      </c>
    </row>
    <row r="21" spans="1:33" x14ac:dyDescent="0.25">
      <c r="A21" s="1"/>
      <c r="B21" s="6"/>
      <c r="C21" s="6"/>
      <c r="D21" s="6"/>
      <c r="E21" s="6"/>
      <c r="F21" s="9"/>
      <c r="G21" s="6"/>
      <c r="H21" s="6"/>
      <c r="I21" s="6"/>
      <c r="J21" s="6"/>
      <c r="K21" s="9"/>
      <c r="L21" s="6"/>
      <c r="M21" s="6"/>
      <c r="N21" s="6"/>
      <c r="O21" s="6"/>
      <c r="P21" s="9"/>
      <c r="Q21" s="6"/>
      <c r="R21" s="6"/>
      <c r="S21" s="6"/>
      <c r="T21" s="6"/>
      <c r="U21" s="9"/>
      <c r="V21" s="6"/>
      <c r="W21" s="6"/>
      <c r="X21" s="6"/>
      <c r="Y21" s="6"/>
      <c r="Z21" s="9"/>
      <c r="AA21" s="6"/>
      <c r="AB21" s="6"/>
      <c r="AC21" s="6"/>
      <c r="AD21" s="6"/>
      <c r="AE21" s="9"/>
      <c r="AF21" s="6"/>
    </row>
    <row r="22" spans="1:33" x14ac:dyDescent="0.25">
      <c r="A22" s="2" t="s">
        <v>14</v>
      </c>
      <c r="B22" s="8">
        <v>1</v>
      </c>
      <c r="C22" s="8">
        <v>2</v>
      </c>
      <c r="D22" s="8">
        <v>3</v>
      </c>
      <c r="E22" s="8">
        <v>4</v>
      </c>
      <c r="F22" s="9">
        <v>5</v>
      </c>
      <c r="G22" s="8">
        <v>6</v>
      </c>
      <c r="H22" s="8">
        <v>7</v>
      </c>
      <c r="I22" s="8">
        <v>8</v>
      </c>
      <c r="J22" s="8">
        <v>9</v>
      </c>
      <c r="K22" s="9">
        <v>10</v>
      </c>
      <c r="L22" s="8">
        <v>11</v>
      </c>
      <c r="M22" s="8">
        <v>12</v>
      </c>
      <c r="N22" s="8">
        <v>13</v>
      </c>
      <c r="O22" s="8">
        <v>14</v>
      </c>
      <c r="P22" s="9">
        <v>15</v>
      </c>
      <c r="Q22" s="8">
        <v>16</v>
      </c>
      <c r="R22" s="8">
        <v>17</v>
      </c>
      <c r="S22" s="8">
        <v>18</v>
      </c>
      <c r="T22" s="8">
        <v>19</v>
      </c>
      <c r="U22" s="9">
        <v>20</v>
      </c>
      <c r="V22" s="8">
        <v>21</v>
      </c>
      <c r="W22" s="8">
        <v>22</v>
      </c>
      <c r="X22" s="8">
        <v>23</v>
      </c>
      <c r="Y22" s="8">
        <v>24</v>
      </c>
      <c r="Z22" s="9">
        <v>25</v>
      </c>
      <c r="AA22" s="8">
        <v>26</v>
      </c>
      <c r="AB22" s="8">
        <v>27</v>
      </c>
      <c r="AC22" s="8">
        <v>28</v>
      </c>
      <c r="AD22" s="8">
        <v>29</v>
      </c>
      <c r="AE22" s="9">
        <v>30</v>
      </c>
      <c r="AF22" s="8">
        <v>31</v>
      </c>
    </row>
    <row r="23" spans="1:33" x14ac:dyDescent="0.25">
      <c r="A23" s="5" t="str">
        <f>Koonti!A25</f>
        <v>Opetuksen yhteiss.</v>
      </c>
      <c r="B23" s="6"/>
      <c r="C23" s="6"/>
      <c r="D23" s="6"/>
      <c r="E23" s="6"/>
      <c r="F23" s="9"/>
      <c r="G23" s="6"/>
      <c r="H23" s="6"/>
      <c r="I23" s="6"/>
      <c r="J23" s="6"/>
      <c r="K23" s="9"/>
      <c r="L23" s="6"/>
      <c r="M23" s="6"/>
      <c r="N23" s="6"/>
      <c r="O23" s="6"/>
      <c r="P23" s="9"/>
      <c r="Q23" s="6"/>
      <c r="R23" s="6"/>
      <c r="S23" s="6"/>
      <c r="T23" s="6"/>
      <c r="U23" s="9"/>
      <c r="V23" s="6"/>
      <c r="W23" s="6"/>
      <c r="X23" s="6"/>
      <c r="Y23" s="6"/>
      <c r="Z23" s="9"/>
      <c r="AA23" s="6"/>
      <c r="AB23" s="6"/>
      <c r="AC23" s="6"/>
      <c r="AD23" s="6"/>
      <c r="AE23" s="9"/>
      <c r="AF23" s="6"/>
      <c r="AG23" s="6">
        <f t="shared" ref="AG23:AG28" si="4">SUM(B23:AF23)/60</f>
        <v>0</v>
      </c>
    </row>
    <row r="24" spans="1:33" x14ac:dyDescent="0.25">
      <c r="A24" s="5" t="str">
        <f>Koonti!A26</f>
        <v>Oppimissuunitelmat</v>
      </c>
      <c r="B24" s="6"/>
      <c r="C24" s="6"/>
      <c r="D24" s="6"/>
      <c r="E24" s="6"/>
      <c r="F24" s="9"/>
      <c r="G24" s="6"/>
      <c r="H24" s="6"/>
      <c r="I24" s="6"/>
      <c r="J24" s="6"/>
      <c r="K24" s="9"/>
      <c r="L24" s="6"/>
      <c r="M24" s="6"/>
      <c r="N24" s="6"/>
      <c r="O24" s="6"/>
      <c r="P24" s="9"/>
      <c r="Q24" s="6"/>
      <c r="R24" s="6"/>
      <c r="S24" s="6"/>
      <c r="T24" s="6"/>
      <c r="U24" s="9"/>
      <c r="V24" s="6"/>
      <c r="W24" s="6"/>
      <c r="X24" s="6"/>
      <c r="Y24" s="6"/>
      <c r="Z24" s="9"/>
      <c r="AA24" s="6"/>
      <c r="AB24" s="6"/>
      <c r="AC24" s="6"/>
      <c r="AD24" s="6"/>
      <c r="AE24" s="9"/>
      <c r="AF24" s="6"/>
      <c r="AG24" s="6">
        <f t="shared" si="4"/>
        <v>0</v>
      </c>
    </row>
    <row r="25" spans="1:33" x14ac:dyDescent="0.25">
      <c r="A25" s="5" t="str">
        <f>Koonti!A27</f>
        <v>Nivelpalaverit</v>
      </c>
      <c r="B25" s="6"/>
      <c r="C25" s="6"/>
      <c r="D25" s="6"/>
      <c r="E25" s="6"/>
      <c r="F25" s="9"/>
      <c r="G25" s="6"/>
      <c r="H25" s="6"/>
      <c r="I25" s="6"/>
      <c r="J25" s="6"/>
      <c r="K25" s="9"/>
      <c r="L25" s="6"/>
      <c r="M25" s="6"/>
      <c r="N25" s="6"/>
      <c r="O25" s="6"/>
      <c r="P25" s="9"/>
      <c r="Q25" s="6"/>
      <c r="R25" s="6"/>
      <c r="S25" s="6"/>
      <c r="T25" s="6"/>
      <c r="U25" s="9"/>
      <c r="V25" s="6"/>
      <c r="W25" s="6"/>
      <c r="X25" s="6"/>
      <c r="Y25" s="6"/>
      <c r="Z25" s="9"/>
      <c r="AA25" s="6"/>
      <c r="AB25" s="6"/>
      <c r="AC25" s="6"/>
      <c r="AD25" s="6"/>
      <c r="AE25" s="9"/>
      <c r="AF25" s="6"/>
      <c r="AG25" s="6">
        <f t="shared" si="4"/>
        <v>0</v>
      </c>
    </row>
    <row r="26" spans="1:33" x14ac:dyDescent="0.25">
      <c r="A26" s="5" t="str">
        <f>Koonti!A28</f>
        <v>Oppilashuoltopalaverit</v>
      </c>
      <c r="B26" s="6"/>
      <c r="C26" s="6"/>
      <c r="D26" s="6"/>
      <c r="E26" s="6"/>
      <c r="F26" s="9"/>
      <c r="G26" s="6"/>
      <c r="H26" s="6"/>
      <c r="I26" s="6"/>
      <c r="J26" s="6"/>
      <c r="K26" s="9"/>
      <c r="L26" s="6"/>
      <c r="M26" s="6"/>
      <c r="N26" s="6"/>
      <c r="O26" s="6"/>
      <c r="P26" s="9"/>
      <c r="Q26" s="6"/>
      <c r="R26" s="6"/>
      <c r="S26" s="6"/>
      <c r="T26" s="6"/>
      <c r="U26" s="9"/>
      <c r="V26" s="6"/>
      <c r="W26" s="6"/>
      <c r="X26" s="6"/>
      <c r="Y26" s="6"/>
      <c r="Z26" s="9"/>
      <c r="AA26" s="6"/>
      <c r="AB26" s="6"/>
      <c r="AC26" s="6"/>
      <c r="AD26" s="6"/>
      <c r="AE26" s="9"/>
      <c r="AF26" s="6"/>
      <c r="AG26" s="6">
        <f t="shared" si="4"/>
        <v>0</v>
      </c>
    </row>
    <row r="27" spans="1:33" ht="15.75" thickBot="1" x14ac:dyDescent="0.3">
      <c r="A27" s="5" t="str">
        <f>Koonti!A29</f>
        <v>Opetusmenetelmien keh.</v>
      </c>
      <c r="B27" s="6"/>
      <c r="C27" s="6"/>
      <c r="D27" s="6"/>
      <c r="E27" s="6"/>
      <c r="F27" s="9"/>
      <c r="G27" s="6"/>
      <c r="H27" s="6"/>
      <c r="I27" s="6"/>
      <c r="J27" s="6"/>
      <c r="K27" s="9"/>
      <c r="L27" s="6"/>
      <c r="M27" s="6"/>
      <c r="N27" s="6"/>
      <c r="O27" s="6"/>
      <c r="P27" s="9"/>
      <c r="Q27" s="6"/>
      <c r="R27" s="6"/>
      <c r="S27" s="6"/>
      <c r="T27" s="6"/>
      <c r="U27" s="9"/>
      <c r="V27" s="6"/>
      <c r="W27" s="6"/>
      <c r="X27" s="6"/>
      <c r="Y27" s="6"/>
      <c r="Z27" s="9"/>
      <c r="AA27" s="6"/>
      <c r="AB27" s="6"/>
      <c r="AC27" s="6"/>
      <c r="AD27" s="6"/>
      <c r="AE27" s="9"/>
      <c r="AF27" s="6"/>
      <c r="AG27" s="11">
        <f t="shared" si="4"/>
        <v>0</v>
      </c>
    </row>
    <row r="28" spans="1:33" ht="15.75" thickBot="1" x14ac:dyDescent="0.3">
      <c r="A28" s="3" t="s">
        <v>6</v>
      </c>
      <c r="B28" s="7">
        <f>SUM(B23:B27)</f>
        <v>0</v>
      </c>
      <c r="C28" s="7">
        <f t="shared" ref="C28:AF28" si="5">SUM(C23:C27)</f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  <c r="J28" s="7">
        <f t="shared" si="5"/>
        <v>0</v>
      </c>
      <c r="K28" s="7">
        <f t="shared" si="5"/>
        <v>0</v>
      </c>
      <c r="L28" s="7">
        <f t="shared" si="5"/>
        <v>0</v>
      </c>
      <c r="M28" s="7">
        <f t="shared" si="5"/>
        <v>0</v>
      </c>
      <c r="N28" s="7">
        <f t="shared" si="5"/>
        <v>0</v>
      </c>
      <c r="O28" s="7">
        <f t="shared" si="5"/>
        <v>0</v>
      </c>
      <c r="P28" s="7">
        <f t="shared" si="5"/>
        <v>0</v>
      </c>
      <c r="Q28" s="7">
        <f t="shared" si="5"/>
        <v>0</v>
      </c>
      <c r="R28" s="7">
        <f t="shared" si="5"/>
        <v>0</v>
      </c>
      <c r="S28" s="7">
        <f t="shared" si="5"/>
        <v>0</v>
      </c>
      <c r="T28" s="7">
        <f t="shared" si="5"/>
        <v>0</v>
      </c>
      <c r="U28" s="7">
        <f t="shared" si="5"/>
        <v>0</v>
      </c>
      <c r="V28" s="7">
        <f t="shared" si="5"/>
        <v>0</v>
      </c>
      <c r="W28" s="7">
        <f t="shared" si="5"/>
        <v>0</v>
      </c>
      <c r="X28" s="7">
        <f t="shared" si="5"/>
        <v>0</v>
      </c>
      <c r="Y28" s="7">
        <f t="shared" si="5"/>
        <v>0</v>
      </c>
      <c r="Z28" s="7">
        <f t="shared" si="5"/>
        <v>0</v>
      </c>
      <c r="AA28" s="7">
        <f t="shared" si="5"/>
        <v>0</v>
      </c>
      <c r="AB28" s="7">
        <f t="shared" si="5"/>
        <v>0</v>
      </c>
      <c r="AC28" s="7">
        <f t="shared" si="5"/>
        <v>0</v>
      </c>
      <c r="AD28" s="7">
        <f t="shared" si="5"/>
        <v>0</v>
      </c>
      <c r="AE28" s="7">
        <f t="shared" si="5"/>
        <v>0</v>
      </c>
      <c r="AF28" s="7">
        <f t="shared" si="5"/>
        <v>0</v>
      </c>
      <c r="AG28" s="12">
        <f t="shared" si="4"/>
        <v>0</v>
      </c>
    </row>
    <row r="29" spans="1:33" x14ac:dyDescent="0.25">
      <c r="B29" s="6"/>
      <c r="C29" s="6"/>
      <c r="D29" s="6"/>
      <c r="E29" s="6"/>
      <c r="F29" s="9"/>
      <c r="G29" s="6"/>
      <c r="H29" s="6"/>
      <c r="I29" s="6"/>
      <c r="J29" s="6"/>
      <c r="K29" s="9"/>
      <c r="L29" s="6"/>
      <c r="M29" s="6"/>
      <c r="N29" s="6"/>
      <c r="O29" s="6"/>
      <c r="P29" s="9"/>
      <c r="Q29" s="6"/>
      <c r="R29" s="6"/>
      <c r="S29" s="6"/>
      <c r="T29" s="6"/>
      <c r="U29" s="9"/>
      <c r="V29" s="6"/>
      <c r="W29" s="6"/>
      <c r="X29" s="6"/>
      <c r="Y29" s="6"/>
      <c r="Z29" s="9"/>
      <c r="AA29" s="6"/>
      <c r="AB29" s="6"/>
      <c r="AC29" s="6"/>
      <c r="AD29" s="6"/>
      <c r="AE29" s="9"/>
      <c r="AF29" s="6"/>
    </row>
    <row r="30" spans="1:33" x14ac:dyDescent="0.25">
      <c r="A30" s="2" t="s">
        <v>16</v>
      </c>
      <c r="B30" s="8">
        <v>1</v>
      </c>
      <c r="C30" s="8">
        <v>2</v>
      </c>
      <c r="D30" s="8">
        <v>3</v>
      </c>
      <c r="E30" s="8">
        <v>4</v>
      </c>
      <c r="F30" s="9">
        <v>5</v>
      </c>
      <c r="G30" s="8">
        <v>6</v>
      </c>
      <c r="H30" s="8">
        <v>7</v>
      </c>
      <c r="I30" s="8">
        <v>8</v>
      </c>
      <c r="J30" s="8">
        <v>9</v>
      </c>
      <c r="K30" s="9">
        <v>10</v>
      </c>
      <c r="L30" s="8">
        <v>11</v>
      </c>
      <c r="M30" s="8">
        <v>12</v>
      </c>
      <c r="N30" s="8">
        <v>13</v>
      </c>
      <c r="O30" s="8">
        <v>14</v>
      </c>
      <c r="P30" s="9">
        <v>15</v>
      </c>
      <c r="Q30" s="8">
        <v>16</v>
      </c>
      <c r="R30" s="8">
        <v>17</v>
      </c>
      <c r="S30" s="8">
        <v>18</v>
      </c>
      <c r="T30" s="8">
        <v>19</v>
      </c>
      <c r="U30" s="9">
        <v>20</v>
      </c>
      <c r="V30" s="8">
        <v>21</v>
      </c>
      <c r="W30" s="8">
        <v>22</v>
      </c>
      <c r="X30" s="8">
        <v>23</v>
      </c>
      <c r="Y30" s="8">
        <v>24</v>
      </c>
      <c r="Z30" s="9">
        <v>25</v>
      </c>
      <c r="AA30" s="8">
        <v>26</v>
      </c>
      <c r="AB30" s="8">
        <v>27</v>
      </c>
      <c r="AC30" s="8">
        <v>28</v>
      </c>
      <c r="AD30" s="8">
        <v>29</v>
      </c>
      <c r="AE30" s="9">
        <v>30</v>
      </c>
      <c r="AF30" s="8">
        <v>31</v>
      </c>
    </row>
    <row r="31" spans="1:33" x14ac:dyDescent="0.25">
      <c r="A31" s="5" t="str">
        <f>Koonti!A33</f>
        <v>Kokoukset</v>
      </c>
      <c r="B31" s="6"/>
      <c r="C31" s="6"/>
      <c r="D31" s="6"/>
      <c r="E31" s="6"/>
      <c r="F31" s="9"/>
      <c r="G31" s="6"/>
      <c r="H31" s="6"/>
      <c r="I31" s="6"/>
      <c r="J31" s="6"/>
      <c r="K31" s="9"/>
      <c r="L31" s="6"/>
      <c r="M31" s="6"/>
      <c r="N31" s="6"/>
      <c r="O31" s="6"/>
      <c r="P31" s="9"/>
      <c r="Q31" s="6"/>
      <c r="R31" s="6"/>
      <c r="S31" s="6"/>
      <c r="T31" s="6"/>
      <c r="U31" s="9"/>
      <c r="V31" s="6"/>
      <c r="W31" s="6"/>
      <c r="X31" s="6"/>
      <c r="Y31" s="6"/>
      <c r="Z31" s="9"/>
      <c r="AA31" s="6"/>
      <c r="AB31" s="6"/>
      <c r="AC31" s="6"/>
      <c r="AD31" s="6"/>
      <c r="AE31" s="9"/>
      <c r="AF31" s="6"/>
      <c r="AG31" s="6">
        <f t="shared" ref="AG31:AG35" si="6">SUM(B31:AF31)/60</f>
        <v>0</v>
      </c>
    </row>
    <row r="32" spans="1:33" x14ac:dyDescent="0.25">
      <c r="A32" s="5" t="str">
        <f>Koonti!A34</f>
        <v>Kunta-yt:t</v>
      </c>
      <c r="B32" s="6"/>
      <c r="C32" s="6"/>
      <c r="D32" s="6"/>
      <c r="E32" s="6"/>
      <c r="F32" s="9"/>
      <c r="G32" s="6"/>
      <c r="H32" s="6"/>
      <c r="I32" s="6"/>
      <c r="J32" s="6"/>
      <c r="K32" s="9"/>
      <c r="L32" s="6"/>
      <c r="M32" s="6"/>
      <c r="N32" s="6"/>
      <c r="O32" s="6"/>
      <c r="P32" s="9"/>
      <c r="Q32" s="6"/>
      <c r="R32" s="6"/>
      <c r="S32" s="6"/>
      <c r="T32" s="6"/>
      <c r="U32" s="9"/>
      <c r="V32" s="6"/>
      <c r="W32" s="6"/>
      <c r="X32" s="6"/>
      <c r="Y32" s="6"/>
      <c r="Z32" s="9"/>
      <c r="AA32" s="6"/>
      <c r="AB32" s="6"/>
      <c r="AC32" s="6"/>
      <c r="AD32" s="6"/>
      <c r="AE32" s="9"/>
      <c r="AF32" s="6"/>
      <c r="AG32" s="6">
        <f t="shared" si="6"/>
        <v>0</v>
      </c>
    </row>
    <row r="33" spans="1:33" x14ac:dyDescent="0.25">
      <c r="A33" s="5" t="str">
        <f>Koonti!A35</f>
        <v>Kehityskeskustelu</v>
      </c>
      <c r="B33" s="6"/>
      <c r="C33" s="6"/>
      <c r="D33" s="6"/>
      <c r="E33" s="6"/>
      <c r="F33" s="9"/>
      <c r="G33" s="6"/>
      <c r="H33" s="6"/>
      <c r="I33" s="6"/>
      <c r="J33" s="6"/>
      <c r="K33" s="9"/>
      <c r="L33" s="6"/>
      <c r="M33" s="6"/>
      <c r="N33" s="6"/>
      <c r="O33" s="6"/>
      <c r="P33" s="9"/>
      <c r="Q33" s="6"/>
      <c r="R33" s="6"/>
      <c r="S33" s="6"/>
      <c r="T33" s="6"/>
      <c r="U33" s="9"/>
      <c r="V33" s="6"/>
      <c r="W33" s="6"/>
      <c r="X33" s="6"/>
      <c r="Y33" s="6"/>
      <c r="Z33" s="9"/>
      <c r="AA33" s="6"/>
      <c r="AB33" s="6"/>
      <c r="AC33" s="6"/>
      <c r="AD33" s="6"/>
      <c r="AE33" s="9"/>
      <c r="AF33" s="6"/>
      <c r="AG33" s="6">
        <f t="shared" si="6"/>
        <v>0</v>
      </c>
    </row>
    <row r="34" spans="1:33" ht="15.75" thickBot="1" x14ac:dyDescent="0.3">
      <c r="A34" s="5">
        <f>Koonti!A36</f>
        <v>0</v>
      </c>
      <c r="B34" s="6"/>
      <c r="C34" s="6"/>
      <c r="D34" s="6"/>
      <c r="E34" s="6"/>
      <c r="F34" s="9"/>
      <c r="G34" s="6"/>
      <c r="H34" s="6"/>
      <c r="I34" s="6"/>
      <c r="J34" s="6"/>
      <c r="K34" s="9"/>
      <c r="L34" s="6"/>
      <c r="M34" s="6"/>
      <c r="N34" s="6"/>
      <c r="O34" s="6"/>
      <c r="P34" s="9"/>
      <c r="Q34" s="6"/>
      <c r="R34" s="6"/>
      <c r="S34" s="6"/>
      <c r="T34" s="6"/>
      <c r="U34" s="9"/>
      <c r="V34" s="6"/>
      <c r="W34" s="6"/>
      <c r="X34" s="6"/>
      <c r="Y34" s="6"/>
      <c r="Z34" s="9"/>
      <c r="AA34" s="6"/>
      <c r="AB34" s="6"/>
      <c r="AC34" s="6"/>
      <c r="AD34" s="6"/>
      <c r="AE34" s="9"/>
      <c r="AF34" s="6"/>
      <c r="AG34" s="11">
        <f t="shared" si="6"/>
        <v>0</v>
      </c>
    </row>
    <row r="35" spans="1:33" ht="15.75" thickBot="1" x14ac:dyDescent="0.3">
      <c r="A35" s="4" t="s">
        <v>6</v>
      </c>
      <c r="B35" s="7">
        <f>SUM(B31:B34)</f>
        <v>0</v>
      </c>
      <c r="C35" s="7">
        <f t="shared" ref="C35:AF35" si="7">SUM(C31:C34)</f>
        <v>0</v>
      </c>
      <c r="D35" s="7">
        <f t="shared" si="7"/>
        <v>0</v>
      </c>
      <c r="E35" s="7">
        <f t="shared" si="7"/>
        <v>0</v>
      </c>
      <c r="F35" s="7">
        <f t="shared" si="7"/>
        <v>0</v>
      </c>
      <c r="G35" s="7">
        <f t="shared" si="7"/>
        <v>0</v>
      </c>
      <c r="H35" s="7">
        <f t="shared" si="7"/>
        <v>0</v>
      </c>
      <c r="I35" s="7">
        <f t="shared" si="7"/>
        <v>0</v>
      </c>
      <c r="J35" s="7">
        <f t="shared" si="7"/>
        <v>0</v>
      </c>
      <c r="K35" s="7">
        <f t="shared" si="7"/>
        <v>0</v>
      </c>
      <c r="L35" s="7">
        <f t="shared" si="7"/>
        <v>0</v>
      </c>
      <c r="M35" s="7">
        <f t="shared" si="7"/>
        <v>0</v>
      </c>
      <c r="N35" s="7">
        <f t="shared" si="7"/>
        <v>0</v>
      </c>
      <c r="O35" s="7">
        <f t="shared" si="7"/>
        <v>0</v>
      </c>
      <c r="P35" s="7">
        <f t="shared" si="7"/>
        <v>0</v>
      </c>
      <c r="Q35" s="7">
        <f t="shared" si="7"/>
        <v>0</v>
      </c>
      <c r="R35" s="7">
        <f t="shared" si="7"/>
        <v>0</v>
      </c>
      <c r="S35" s="7">
        <f t="shared" si="7"/>
        <v>0</v>
      </c>
      <c r="T35" s="7">
        <f t="shared" si="7"/>
        <v>0</v>
      </c>
      <c r="U35" s="7">
        <f t="shared" si="7"/>
        <v>0</v>
      </c>
      <c r="V35" s="7">
        <f t="shared" si="7"/>
        <v>0</v>
      </c>
      <c r="W35" s="7">
        <f t="shared" si="7"/>
        <v>0</v>
      </c>
      <c r="X35" s="7">
        <f t="shared" si="7"/>
        <v>0</v>
      </c>
      <c r="Y35" s="7">
        <f t="shared" si="7"/>
        <v>0</v>
      </c>
      <c r="Z35" s="7">
        <f t="shared" si="7"/>
        <v>0</v>
      </c>
      <c r="AA35" s="7">
        <f t="shared" si="7"/>
        <v>0</v>
      </c>
      <c r="AB35" s="7">
        <f t="shared" si="7"/>
        <v>0</v>
      </c>
      <c r="AC35" s="7">
        <f t="shared" si="7"/>
        <v>0</v>
      </c>
      <c r="AD35" s="7">
        <f t="shared" si="7"/>
        <v>0</v>
      </c>
      <c r="AE35" s="7">
        <f t="shared" si="7"/>
        <v>0</v>
      </c>
      <c r="AF35" s="7">
        <f t="shared" si="7"/>
        <v>0</v>
      </c>
      <c r="AG35" s="12">
        <f t="shared" si="6"/>
        <v>0</v>
      </c>
    </row>
    <row r="36" spans="1:33" x14ac:dyDescent="0.25">
      <c r="B36" s="6"/>
      <c r="C36" s="6"/>
      <c r="D36" s="6"/>
      <c r="E36" s="6"/>
      <c r="F36" s="9"/>
      <c r="G36" s="6"/>
      <c r="H36" s="6"/>
      <c r="I36" s="6"/>
      <c r="J36" s="6"/>
      <c r="K36" s="9"/>
      <c r="L36" s="6"/>
      <c r="M36" s="6"/>
      <c r="N36" s="6"/>
      <c r="O36" s="6"/>
      <c r="P36" s="9"/>
      <c r="Q36" s="6"/>
      <c r="R36" s="6"/>
      <c r="S36" s="6"/>
      <c r="T36" s="6"/>
      <c r="U36" s="9"/>
      <c r="V36" s="6"/>
      <c r="W36" s="6"/>
      <c r="X36" s="6"/>
      <c r="Y36" s="6"/>
      <c r="Z36" s="9"/>
      <c r="AA36" s="6"/>
      <c r="AB36" s="6"/>
      <c r="AC36" s="6"/>
      <c r="AD36" s="6"/>
      <c r="AE36" s="9"/>
      <c r="AF36" s="6"/>
    </row>
    <row r="37" spans="1:33" x14ac:dyDescent="0.25">
      <c r="A37" s="2" t="s">
        <v>19</v>
      </c>
      <c r="B37" s="8">
        <v>1</v>
      </c>
      <c r="C37" s="8">
        <v>2</v>
      </c>
      <c r="D37" s="8">
        <v>3</v>
      </c>
      <c r="E37" s="8">
        <v>4</v>
      </c>
      <c r="F37" s="9">
        <v>5</v>
      </c>
      <c r="G37" s="8">
        <v>6</v>
      </c>
      <c r="H37" s="8">
        <v>7</v>
      </c>
      <c r="I37" s="8">
        <v>8</v>
      </c>
      <c r="J37" s="8">
        <v>9</v>
      </c>
      <c r="K37" s="9">
        <v>10</v>
      </c>
      <c r="L37" s="8">
        <v>11</v>
      </c>
      <c r="M37" s="8">
        <v>12</v>
      </c>
      <c r="N37" s="8">
        <v>13</v>
      </c>
      <c r="O37" s="8">
        <v>14</v>
      </c>
      <c r="P37" s="9">
        <v>15</v>
      </c>
      <c r="Q37" s="8">
        <v>16</v>
      </c>
      <c r="R37" s="8">
        <v>17</v>
      </c>
      <c r="S37" s="8">
        <v>18</v>
      </c>
      <c r="T37" s="8">
        <v>19</v>
      </c>
      <c r="U37" s="9">
        <v>20</v>
      </c>
      <c r="V37" s="8">
        <v>21</v>
      </c>
      <c r="W37" s="8">
        <v>22</v>
      </c>
      <c r="X37" s="8">
        <v>23</v>
      </c>
      <c r="Y37" s="8">
        <v>24</v>
      </c>
      <c r="Z37" s="9">
        <v>25</v>
      </c>
      <c r="AA37" s="8">
        <v>26</v>
      </c>
      <c r="AB37" s="8">
        <v>27</v>
      </c>
      <c r="AC37" s="8">
        <v>28</v>
      </c>
      <c r="AD37" s="8">
        <v>29</v>
      </c>
      <c r="AE37" s="9">
        <v>30</v>
      </c>
      <c r="AF37" s="8">
        <v>31</v>
      </c>
    </row>
    <row r="38" spans="1:33" x14ac:dyDescent="0.25">
      <c r="A38" s="5" t="str">
        <f>Koonti!A40</f>
        <v>Sisäinen (10 min/pv)</v>
      </c>
      <c r="B38" s="6"/>
      <c r="C38" s="6"/>
      <c r="D38" s="6"/>
      <c r="E38" s="6"/>
      <c r="F38" s="9"/>
      <c r="G38" s="6"/>
      <c r="H38" s="6"/>
      <c r="I38" s="6"/>
      <c r="J38" s="6"/>
      <c r="K38" s="9"/>
      <c r="L38" s="6"/>
      <c r="M38" s="6"/>
      <c r="N38" s="6"/>
      <c r="O38" s="6"/>
      <c r="P38" s="9"/>
      <c r="Q38" s="6"/>
      <c r="R38" s="6"/>
      <c r="S38" s="6"/>
      <c r="T38" s="6"/>
      <c r="U38" s="9"/>
      <c r="V38" s="6"/>
      <c r="W38" s="6"/>
      <c r="X38" s="6"/>
      <c r="Y38" s="6"/>
      <c r="Z38" s="9"/>
      <c r="AA38" s="6"/>
      <c r="AB38" s="6"/>
      <c r="AC38" s="6"/>
      <c r="AD38" s="6"/>
      <c r="AE38" s="9"/>
      <c r="AF38" s="6"/>
      <c r="AG38" s="6">
        <f t="shared" ref="AG38:AG41" si="8">SUM(B38:AF38)/60</f>
        <v>0</v>
      </c>
    </row>
    <row r="39" spans="1:33" x14ac:dyDescent="0.25">
      <c r="A39" s="5" t="str">
        <f>Koonti!A41</f>
        <v>Ulkoinen (5 min/pv)</v>
      </c>
      <c r="B39" s="6"/>
      <c r="C39" s="6"/>
      <c r="D39" s="6"/>
      <c r="E39" s="6"/>
      <c r="F39" s="9"/>
      <c r="G39" s="6"/>
      <c r="H39" s="6"/>
      <c r="I39" s="6"/>
      <c r="J39" s="6"/>
      <c r="K39" s="9"/>
      <c r="L39" s="6"/>
      <c r="M39" s="6"/>
      <c r="N39" s="6"/>
      <c r="O39" s="6"/>
      <c r="P39" s="9"/>
      <c r="Q39" s="6"/>
      <c r="R39" s="6"/>
      <c r="S39" s="6"/>
      <c r="T39" s="6"/>
      <c r="U39" s="9"/>
      <c r="V39" s="6"/>
      <c r="W39" s="6"/>
      <c r="X39" s="6"/>
      <c r="Y39" s="6"/>
      <c r="Z39" s="9"/>
      <c r="AA39" s="6"/>
      <c r="AB39" s="6"/>
      <c r="AC39" s="6"/>
      <c r="AD39" s="6"/>
      <c r="AE39" s="9"/>
      <c r="AF39" s="6"/>
      <c r="AG39" s="6">
        <f t="shared" si="8"/>
        <v>0</v>
      </c>
    </row>
    <row r="40" spans="1:33" ht="15.75" thickBot="1" x14ac:dyDescent="0.3">
      <c r="A40" s="5">
        <f>Koonti!A42</f>
        <v>0</v>
      </c>
      <c r="B40" s="6"/>
      <c r="C40" s="6"/>
      <c r="D40" s="6"/>
      <c r="E40" s="6"/>
      <c r="F40" s="9"/>
      <c r="G40" s="6"/>
      <c r="H40" s="6"/>
      <c r="I40" s="6"/>
      <c r="J40" s="6"/>
      <c r="K40" s="9"/>
      <c r="L40" s="6"/>
      <c r="M40" s="6"/>
      <c r="N40" s="6"/>
      <c r="O40" s="6"/>
      <c r="P40" s="9"/>
      <c r="Q40" s="6"/>
      <c r="R40" s="6"/>
      <c r="S40" s="6"/>
      <c r="T40" s="6"/>
      <c r="U40" s="9"/>
      <c r="V40" s="6"/>
      <c r="W40" s="6"/>
      <c r="X40" s="6"/>
      <c r="Y40" s="6"/>
      <c r="Z40" s="9"/>
      <c r="AA40" s="6"/>
      <c r="AB40" s="6"/>
      <c r="AC40" s="6"/>
      <c r="AD40" s="6"/>
      <c r="AE40" s="9"/>
      <c r="AF40" s="6"/>
      <c r="AG40" s="11">
        <f t="shared" si="8"/>
        <v>0</v>
      </c>
    </row>
    <row r="41" spans="1:33" ht="15.75" thickBot="1" x14ac:dyDescent="0.3">
      <c r="A41" s="4" t="s">
        <v>6</v>
      </c>
      <c r="B41" s="7">
        <f>SUM(B38:B40)</f>
        <v>0</v>
      </c>
      <c r="C41" s="7">
        <f t="shared" ref="C41:AF41" si="9">SUM(C38:C40)</f>
        <v>0</v>
      </c>
      <c r="D41" s="7">
        <f t="shared" si="9"/>
        <v>0</v>
      </c>
      <c r="E41" s="7">
        <f t="shared" si="9"/>
        <v>0</v>
      </c>
      <c r="F41" s="7">
        <f t="shared" si="9"/>
        <v>0</v>
      </c>
      <c r="G41" s="7">
        <f t="shared" si="9"/>
        <v>0</v>
      </c>
      <c r="H41" s="7">
        <f t="shared" si="9"/>
        <v>0</v>
      </c>
      <c r="I41" s="7">
        <f t="shared" si="9"/>
        <v>0</v>
      </c>
      <c r="J41" s="7">
        <f t="shared" si="9"/>
        <v>0</v>
      </c>
      <c r="K41" s="7">
        <f t="shared" si="9"/>
        <v>0</v>
      </c>
      <c r="L41" s="7">
        <f t="shared" si="9"/>
        <v>0</v>
      </c>
      <c r="M41" s="7">
        <f t="shared" si="9"/>
        <v>0</v>
      </c>
      <c r="N41" s="7">
        <f t="shared" si="9"/>
        <v>0</v>
      </c>
      <c r="O41" s="7">
        <f t="shared" si="9"/>
        <v>0</v>
      </c>
      <c r="P41" s="7">
        <f t="shared" si="9"/>
        <v>0</v>
      </c>
      <c r="Q41" s="7">
        <f t="shared" si="9"/>
        <v>0</v>
      </c>
      <c r="R41" s="7">
        <f t="shared" si="9"/>
        <v>0</v>
      </c>
      <c r="S41" s="7">
        <f t="shared" si="9"/>
        <v>0</v>
      </c>
      <c r="T41" s="7">
        <f t="shared" si="9"/>
        <v>0</v>
      </c>
      <c r="U41" s="7">
        <f t="shared" si="9"/>
        <v>0</v>
      </c>
      <c r="V41" s="7">
        <f t="shared" si="9"/>
        <v>0</v>
      </c>
      <c r="W41" s="7">
        <f t="shared" si="9"/>
        <v>0</v>
      </c>
      <c r="X41" s="7">
        <f t="shared" si="9"/>
        <v>0</v>
      </c>
      <c r="Y41" s="7">
        <f t="shared" si="9"/>
        <v>0</v>
      </c>
      <c r="Z41" s="7">
        <f t="shared" si="9"/>
        <v>0</v>
      </c>
      <c r="AA41" s="7">
        <f t="shared" si="9"/>
        <v>0</v>
      </c>
      <c r="AB41" s="7">
        <f t="shared" si="9"/>
        <v>0</v>
      </c>
      <c r="AC41" s="7">
        <f t="shared" si="9"/>
        <v>0</v>
      </c>
      <c r="AD41" s="7">
        <f t="shared" si="9"/>
        <v>0</v>
      </c>
      <c r="AE41" s="7">
        <f t="shared" si="9"/>
        <v>0</v>
      </c>
      <c r="AF41" s="7">
        <f t="shared" si="9"/>
        <v>0</v>
      </c>
      <c r="AG41" s="12">
        <f t="shared" si="8"/>
        <v>0</v>
      </c>
    </row>
    <row r="42" spans="1:33" x14ac:dyDescent="0.25">
      <c r="B42" s="6"/>
      <c r="C42" s="6"/>
      <c r="D42" s="6"/>
      <c r="E42" s="6"/>
      <c r="F42" s="9"/>
      <c r="G42" s="6"/>
      <c r="H42" s="6"/>
      <c r="I42" s="6"/>
      <c r="J42" s="6"/>
      <c r="K42" s="9"/>
      <c r="L42" s="6"/>
      <c r="M42" s="6"/>
      <c r="N42" s="6"/>
      <c r="O42" s="6"/>
      <c r="P42" s="9"/>
      <c r="Q42" s="6"/>
      <c r="R42" s="6"/>
      <c r="S42" s="6"/>
      <c r="T42" s="6"/>
      <c r="U42" s="9"/>
      <c r="V42" s="6"/>
      <c r="W42" s="6"/>
      <c r="X42" s="6"/>
      <c r="Y42" s="6"/>
      <c r="Z42" s="9"/>
      <c r="AA42" s="6"/>
      <c r="AB42" s="6"/>
      <c r="AC42" s="6"/>
      <c r="AD42" s="6"/>
      <c r="AE42" s="9"/>
      <c r="AF42" s="6"/>
    </row>
    <row r="43" spans="1:33" x14ac:dyDescent="0.25">
      <c r="A43" s="2" t="s">
        <v>20</v>
      </c>
      <c r="B43" s="8">
        <v>1</v>
      </c>
      <c r="C43" s="8">
        <v>2</v>
      </c>
      <c r="D43" s="8">
        <v>3</v>
      </c>
      <c r="E43" s="8">
        <v>4</v>
      </c>
      <c r="F43" s="9">
        <v>5</v>
      </c>
      <c r="G43" s="8">
        <v>6</v>
      </c>
      <c r="H43" s="8">
        <v>7</v>
      </c>
      <c r="I43" s="8">
        <v>8</v>
      </c>
      <c r="J43" s="8">
        <v>9</v>
      </c>
      <c r="K43" s="9">
        <v>10</v>
      </c>
      <c r="L43" s="8">
        <v>11</v>
      </c>
      <c r="M43" s="8">
        <v>12</v>
      </c>
      <c r="N43" s="8">
        <v>13</v>
      </c>
      <c r="O43" s="8">
        <v>14</v>
      </c>
      <c r="P43" s="9">
        <v>15</v>
      </c>
      <c r="Q43" s="8">
        <v>16</v>
      </c>
      <c r="R43" s="8">
        <v>17</v>
      </c>
      <c r="S43" s="8">
        <v>18</v>
      </c>
      <c r="T43" s="8">
        <v>19</v>
      </c>
      <c r="U43" s="9">
        <v>20</v>
      </c>
      <c r="V43" s="8">
        <v>21</v>
      </c>
      <c r="W43" s="8">
        <v>22</v>
      </c>
      <c r="X43" s="8">
        <v>23</v>
      </c>
      <c r="Y43" s="8">
        <v>24</v>
      </c>
      <c r="Z43" s="9">
        <v>25</v>
      </c>
      <c r="AA43" s="8">
        <v>26</v>
      </c>
      <c r="AB43" s="8">
        <v>27</v>
      </c>
      <c r="AC43" s="8">
        <v>28</v>
      </c>
      <c r="AD43" s="8">
        <v>29</v>
      </c>
      <c r="AE43" s="9">
        <v>30</v>
      </c>
      <c r="AF43" s="8">
        <v>31</v>
      </c>
      <c r="AG43" s="6"/>
    </row>
    <row r="44" spans="1:33" ht="15.75" thickBot="1" x14ac:dyDescent="0.3">
      <c r="A44" s="5">
        <f>Koonti!A46</f>
        <v>0</v>
      </c>
      <c r="B44" s="6"/>
      <c r="C44" s="6"/>
      <c r="D44" s="6"/>
      <c r="E44" s="6"/>
      <c r="F44" s="9"/>
      <c r="G44" s="6"/>
      <c r="H44" s="6"/>
      <c r="I44" s="6"/>
      <c r="J44" s="6"/>
      <c r="K44" s="9"/>
      <c r="L44" s="6"/>
      <c r="M44" s="6"/>
      <c r="N44" s="6"/>
      <c r="O44" s="6"/>
      <c r="P44" s="9"/>
      <c r="Q44" s="6"/>
      <c r="R44" s="6"/>
      <c r="S44" s="6"/>
      <c r="T44" s="6"/>
      <c r="U44" s="9"/>
      <c r="V44" s="6"/>
      <c r="W44" s="6"/>
      <c r="X44" s="6"/>
      <c r="Y44" s="6"/>
      <c r="Z44" s="9"/>
      <c r="AA44" s="6"/>
      <c r="AB44" s="6"/>
      <c r="AC44" s="6"/>
      <c r="AD44" s="6"/>
      <c r="AE44" s="9"/>
      <c r="AF44" s="6"/>
      <c r="AG44" s="11">
        <f t="shared" ref="AG44:AG45" si="10">SUM(B44:AF44)/60</f>
        <v>0</v>
      </c>
    </row>
    <row r="45" spans="1:33" ht="15.75" thickBot="1" x14ac:dyDescent="0.3">
      <c r="A45" s="4" t="s">
        <v>6</v>
      </c>
      <c r="B45" s="7">
        <f>SUM(B44)</f>
        <v>0</v>
      </c>
      <c r="C45" s="7">
        <f t="shared" ref="C45:AF45" si="11">SUM(C44)</f>
        <v>0</v>
      </c>
      <c r="D45" s="7">
        <f t="shared" si="11"/>
        <v>0</v>
      </c>
      <c r="E45" s="7">
        <f t="shared" si="11"/>
        <v>0</v>
      </c>
      <c r="F45" s="7">
        <f t="shared" si="11"/>
        <v>0</v>
      </c>
      <c r="G45" s="7">
        <f t="shared" si="11"/>
        <v>0</v>
      </c>
      <c r="H45" s="7">
        <f t="shared" si="11"/>
        <v>0</v>
      </c>
      <c r="I45" s="7">
        <f t="shared" si="11"/>
        <v>0</v>
      </c>
      <c r="J45" s="7">
        <f t="shared" si="11"/>
        <v>0</v>
      </c>
      <c r="K45" s="7">
        <f t="shared" si="11"/>
        <v>0</v>
      </c>
      <c r="L45" s="7">
        <f t="shared" si="11"/>
        <v>0</v>
      </c>
      <c r="M45" s="7">
        <f t="shared" si="11"/>
        <v>0</v>
      </c>
      <c r="N45" s="7">
        <f t="shared" si="11"/>
        <v>0</v>
      </c>
      <c r="O45" s="7">
        <f t="shared" si="11"/>
        <v>0</v>
      </c>
      <c r="P45" s="7">
        <f t="shared" si="11"/>
        <v>0</v>
      </c>
      <c r="Q45" s="7">
        <f t="shared" si="11"/>
        <v>0</v>
      </c>
      <c r="R45" s="7">
        <f t="shared" si="11"/>
        <v>0</v>
      </c>
      <c r="S45" s="7">
        <f t="shared" si="11"/>
        <v>0</v>
      </c>
      <c r="T45" s="7">
        <f t="shared" si="11"/>
        <v>0</v>
      </c>
      <c r="U45" s="7">
        <f t="shared" si="11"/>
        <v>0</v>
      </c>
      <c r="V45" s="7">
        <f t="shared" si="11"/>
        <v>0</v>
      </c>
      <c r="W45" s="7">
        <f t="shared" si="11"/>
        <v>0</v>
      </c>
      <c r="X45" s="7">
        <f t="shared" si="11"/>
        <v>0</v>
      </c>
      <c r="Y45" s="7">
        <f t="shared" si="11"/>
        <v>0</v>
      </c>
      <c r="Z45" s="7">
        <f t="shared" si="11"/>
        <v>0</v>
      </c>
      <c r="AA45" s="7">
        <f t="shared" si="11"/>
        <v>0</v>
      </c>
      <c r="AB45" s="7">
        <f t="shared" si="11"/>
        <v>0</v>
      </c>
      <c r="AC45" s="7">
        <f t="shared" si="11"/>
        <v>0</v>
      </c>
      <c r="AD45" s="7">
        <f t="shared" si="11"/>
        <v>0</v>
      </c>
      <c r="AE45" s="7">
        <f t="shared" si="11"/>
        <v>0</v>
      </c>
      <c r="AF45" s="7">
        <f t="shared" si="11"/>
        <v>0</v>
      </c>
      <c r="AG45" s="12">
        <f t="shared" si="10"/>
        <v>0</v>
      </c>
    </row>
    <row r="46" spans="1:33" ht="15.75" thickBot="1" x14ac:dyDescent="0.3">
      <c r="F46" s="10"/>
      <c r="K46" s="10"/>
      <c r="P46" s="10"/>
      <c r="U46" s="10"/>
      <c r="Z46" s="10"/>
      <c r="AE46" s="10"/>
    </row>
    <row r="47" spans="1:33" ht="15.75" thickBot="1" x14ac:dyDescent="0.3">
      <c r="A47" s="5" t="s">
        <v>15</v>
      </c>
      <c r="B47" s="6"/>
      <c r="C47" s="6"/>
      <c r="D47" s="6"/>
      <c r="E47" s="6"/>
      <c r="F47" s="9"/>
      <c r="G47" s="6"/>
      <c r="H47" s="6"/>
      <c r="I47" s="6"/>
      <c r="J47" s="6"/>
      <c r="K47" s="9"/>
      <c r="L47" s="6"/>
      <c r="M47" s="6"/>
      <c r="N47" s="6"/>
      <c r="O47" s="6"/>
      <c r="P47" s="9"/>
      <c r="Q47" s="6"/>
      <c r="R47" s="6"/>
      <c r="S47" s="6"/>
      <c r="T47" s="6"/>
      <c r="U47" s="9"/>
      <c r="V47" s="6"/>
      <c r="W47" s="6"/>
      <c r="X47" s="6"/>
      <c r="Y47" s="6"/>
      <c r="Z47" s="9"/>
      <c r="AA47" s="6"/>
      <c r="AB47" s="6"/>
      <c r="AC47" s="6"/>
      <c r="AD47" s="6"/>
      <c r="AE47" s="9"/>
      <c r="AF47" s="17"/>
      <c r="AG47" s="18">
        <f>SUM(AG14,AG20,AG28,AG35,AG41,AG45)</f>
        <v>0</v>
      </c>
    </row>
    <row r="48" spans="1:33" x14ac:dyDescent="0.25">
      <c r="B48" s="8">
        <v>1</v>
      </c>
      <c r="C48" s="8">
        <v>2</v>
      </c>
      <c r="D48" s="8">
        <v>3</v>
      </c>
      <c r="E48" s="8">
        <v>4</v>
      </c>
      <c r="F48" s="9">
        <v>5</v>
      </c>
      <c r="G48" s="8">
        <v>6</v>
      </c>
      <c r="H48" s="8">
        <v>7</v>
      </c>
      <c r="I48" s="8">
        <v>8</v>
      </c>
      <c r="J48" s="8">
        <v>9</v>
      </c>
      <c r="K48" s="9">
        <v>10</v>
      </c>
      <c r="L48" s="8">
        <v>11</v>
      </c>
      <c r="M48" s="8">
        <v>12</v>
      </c>
      <c r="N48" s="8">
        <v>13</v>
      </c>
      <c r="O48" s="8">
        <v>14</v>
      </c>
      <c r="P48" s="9">
        <v>15</v>
      </c>
      <c r="Q48" s="8">
        <v>16</v>
      </c>
      <c r="R48" s="8">
        <v>17</v>
      </c>
      <c r="S48" s="8">
        <v>18</v>
      </c>
      <c r="T48" s="8">
        <v>19</v>
      </c>
      <c r="U48" s="9">
        <v>20</v>
      </c>
      <c r="V48" s="8">
        <v>21</v>
      </c>
      <c r="W48" s="8">
        <v>22</v>
      </c>
      <c r="X48" s="8">
        <v>23</v>
      </c>
      <c r="Y48" s="8">
        <v>24</v>
      </c>
      <c r="Z48" s="9">
        <v>25</v>
      </c>
      <c r="AA48" s="8">
        <v>26</v>
      </c>
      <c r="AB48" s="8">
        <v>27</v>
      </c>
      <c r="AC48" s="8">
        <v>28</v>
      </c>
      <c r="AD48" s="8">
        <v>29</v>
      </c>
      <c r="AE48" s="9">
        <v>30</v>
      </c>
      <c r="AF48" s="8">
        <v>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workbookViewId="0">
      <selection activeCell="A2" sqref="A2"/>
    </sheetView>
  </sheetViews>
  <sheetFormatPr defaultRowHeight="15" x14ac:dyDescent="0.25"/>
  <cols>
    <col min="1" max="1" width="27.28515625" style="5" customWidth="1"/>
    <col min="2" max="32" width="3.7109375" style="5" customWidth="1"/>
    <col min="33" max="33" width="9.140625" style="5"/>
  </cols>
  <sheetData>
    <row r="2" spans="1:33" x14ac:dyDescent="0.25">
      <c r="A2" s="22" t="s">
        <v>55</v>
      </c>
    </row>
    <row r="3" spans="1:33" x14ac:dyDescent="0.25">
      <c r="A3" s="5" t="s">
        <v>6</v>
      </c>
    </row>
    <row r="4" spans="1:33" x14ac:dyDescent="0.25">
      <c r="A4" s="2" t="s">
        <v>0</v>
      </c>
      <c r="B4" s="8">
        <v>1</v>
      </c>
      <c r="C4" s="8">
        <v>2</v>
      </c>
      <c r="D4" s="8">
        <v>3</v>
      </c>
      <c r="E4" s="8">
        <v>4</v>
      </c>
      <c r="F4" s="9">
        <v>5</v>
      </c>
      <c r="G4" s="8">
        <v>6</v>
      </c>
      <c r="H4" s="8">
        <v>7</v>
      </c>
      <c r="I4" s="8">
        <v>8</v>
      </c>
      <c r="J4" s="8">
        <v>9</v>
      </c>
      <c r="K4" s="9">
        <v>10</v>
      </c>
      <c r="L4" s="8">
        <v>11</v>
      </c>
      <c r="M4" s="8">
        <v>12</v>
      </c>
      <c r="N4" s="8">
        <v>13</v>
      </c>
      <c r="O4" s="8">
        <v>14</v>
      </c>
      <c r="P4" s="9">
        <v>15</v>
      </c>
      <c r="Q4" s="8">
        <v>16</v>
      </c>
      <c r="R4" s="8">
        <v>17</v>
      </c>
      <c r="S4" s="8">
        <v>18</v>
      </c>
      <c r="T4" s="8">
        <v>19</v>
      </c>
      <c r="U4" s="9">
        <v>20</v>
      </c>
      <c r="V4" s="8">
        <v>21</v>
      </c>
      <c r="W4" s="8">
        <v>22</v>
      </c>
      <c r="X4" s="8">
        <v>23</v>
      </c>
      <c r="Y4" s="8">
        <v>24</v>
      </c>
      <c r="Z4" s="9">
        <v>25</v>
      </c>
      <c r="AA4" s="8">
        <v>26</v>
      </c>
      <c r="AB4" s="8">
        <v>27</v>
      </c>
      <c r="AC4" s="8">
        <v>28</v>
      </c>
      <c r="AD4" s="8">
        <v>29</v>
      </c>
      <c r="AE4" s="9">
        <v>30</v>
      </c>
      <c r="AF4" s="8">
        <v>31</v>
      </c>
    </row>
    <row r="5" spans="1:33" x14ac:dyDescent="0.25">
      <c r="A5" s="5" t="str">
        <f>Koonti!A6</f>
        <v>Vanhempainillat</v>
      </c>
      <c r="B5" s="6"/>
      <c r="C5" s="6"/>
      <c r="D5" s="6"/>
      <c r="E5" s="6"/>
      <c r="F5" s="9"/>
      <c r="G5" s="6"/>
      <c r="H5" s="6"/>
      <c r="I5" s="6"/>
      <c r="J5" s="6"/>
      <c r="K5" s="9"/>
      <c r="L5" s="6"/>
      <c r="M5" s="6"/>
      <c r="N5" s="6"/>
      <c r="O5" s="6"/>
      <c r="P5" s="9"/>
      <c r="Q5" s="6"/>
      <c r="R5" s="6"/>
      <c r="S5" s="6"/>
      <c r="T5" s="6"/>
      <c r="U5" s="9"/>
      <c r="V5" s="6"/>
      <c r="W5" s="6"/>
      <c r="X5" s="6"/>
      <c r="Y5" s="6"/>
      <c r="Z5" s="9"/>
      <c r="AA5" s="6"/>
      <c r="AB5" s="6"/>
      <c r="AC5" s="6"/>
      <c r="AD5" s="6"/>
      <c r="AE5" s="9"/>
      <c r="AF5" s="6"/>
      <c r="AG5" s="6">
        <f>SUM(B5:AF5)/60</f>
        <v>0</v>
      </c>
    </row>
    <row r="6" spans="1:33" x14ac:dyDescent="0.25">
      <c r="A6" s="5" t="str">
        <f>Koonti!A7</f>
        <v>Vanhempainvartit</v>
      </c>
      <c r="B6" s="6"/>
      <c r="C6" s="6"/>
      <c r="D6" s="6"/>
      <c r="E6" s="6"/>
      <c r="F6" s="9"/>
      <c r="G6" s="6"/>
      <c r="H6" s="6"/>
      <c r="I6" s="6"/>
      <c r="J6" s="6"/>
      <c r="K6" s="9"/>
      <c r="L6" s="6"/>
      <c r="M6" s="6"/>
      <c r="N6" s="6"/>
      <c r="O6" s="6"/>
      <c r="P6" s="9"/>
      <c r="Q6" s="6"/>
      <c r="R6" s="6"/>
      <c r="S6" s="6"/>
      <c r="T6" s="6"/>
      <c r="U6" s="9"/>
      <c r="V6" s="6"/>
      <c r="W6" s="6"/>
      <c r="X6" s="6"/>
      <c r="Y6" s="6"/>
      <c r="Z6" s="9"/>
      <c r="AA6" s="6"/>
      <c r="AB6" s="6"/>
      <c r="AC6" s="6"/>
      <c r="AD6" s="6"/>
      <c r="AE6" s="9"/>
      <c r="AF6" s="6"/>
      <c r="AG6" s="6">
        <f t="shared" ref="AG6:AG13" si="0">SUM(B6:AF6)/60</f>
        <v>0</v>
      </c>
    </row>
    <row r="7" spans="1:33" x14ac:dyDescent="0.25">
      <c r="A7" s="5" t="str">
        <f>Koonti!A8</f>
        <v>Wilma/puhelut/20 min/pvä</v>
      </c>
      <c r="B7" s="6"/>
      <c r="C7" s="6"/>
      <c r="D7" s="6"/>
      <c r="E7" s="6"/>
      <c r="F7" s="9"/>
      <c r="G7" s="6"/>
      <c r="H7" s="6"/>
      <c r="I7" s="6"/>
      <c r="J7" s="6"/>
      <c r="K7" s="9"/>
      <c r="L7" s="6"/>
      <c r="M7" s="6"/>
      <c r="N7" s="6"/>
      <c r="O7" s="6"/>
      <c r="P7" s="9"/>
      <c r="Q7" s="6"/>
      <c r="R7" s="6"/>
      <c r="S7" s="6"/>
      <c r="T7" s="6"/>
      <c r="U7" s="9"/>
      <c r="V7" s="6"/>
      <c r="W7" s="6"/>
      <c r="X7" s="6"/>
      <c r="Y7" s="6"/>
      <c r="Z7" s="9"/>
      <c r="AA7" s="6"/>
      <c r="AB7" s="6"/>
      <c r="AC7" s="6"/>
      <c r="AD7" s="6"/>
      <c r="AE7" s="9"/>
      <c r="AF7" s="6"/>
      <c r="AG7" s="6">
        <f t="shared" si="0"/>
        <v>0</v>
      </c>
    </row>
    <row r="8" spans="1:33" x14ac:dyDescent="0.25">
      <c r="A8" s="5" t="str">
        <f>Koonti!A9</f>
        <v>LO-tunnit, ei opetusta</v>
      </c>
      <c r="B8" s="6"/>
      <c r="C8" s="6"/>
      <c r="D8" s="6"/>
      <c r="E8" s="6"/>
      <c r="F8" s="9"/>
      <c r="G8" s="6"/>
      <c r="H8" s="6"/>
      <c r="I8" s="6"/>
      <c r="J8" s="6"/>
      <c r="K8" s="9"/>
      <c r="L8" s="6"/>
      <c r="M8" s="6"/>
      <c r="N8" s="6"/>
      <c r="O8" s="6"/>
      <c r="P8" s="9"/>
      <c r="Q8" s="6"/>
      <c r="R8" s="6"/>
      <c r="S8" s="6"/>
      <c r="T8" s="6"/>
      <c r="U8" s="9"/>
      <c r="V8" s="6"/>
      <c r="W8" s="6"/>
      <c r="X8" s="6"/>
      <c r="Y8" s="6"/>
      <c r="Z8" s="9"/>
      <c r="AA8" s="6"/>
      <c r="AB8" s="6"/>
      <c r="AC8" s="6"/>
      <c r="AD8" s="6"/>
      <c r="AE8" s="9"/>
      <c r="AF8" s="6"/>
      <c r="AG8" s="6">
        <f t="shared" si="0"/>
        <v>0</v>
      </c>
    </row>
    <row r="9" spans="1:33" x14ac:dyDescent="0.25">
      <c r="A9" s="5" t="str">
        <f>Koonti!A10</f>
        <v>HOJKS/HOPO-palaverit</v>
      </c>
      <c r="B9" s="6"/>
      <c r="C9" s="6"/>
      <c r="D9" s="6"/>
      <c r="E9" s="6"/>
      <c r="F9" s="9"/>
      <c r="G9" s="6"/>
      <c r="H9" s="6"/>
      <c r="I9" s="6"/>
      <c r="J9" s="6"/>
      <c r="K9" s="9"/>
      <c r="L9" s="6"/>
      <c r="M9" s="6"/>
      <c r="N9" s="6"/>
      <c r="O9" s="6"/>
      <c r="P9" s="9"/>
      <c r="Q9" s="6"/>
      <c r="R9" s="6"/>
      <c r="S9" s="6"/>
      <c r="T9" s="6"/>
      <c r="U9" s="9"/>
      <c r="V9" s="6"/>
      <c r="W9" s="6"/>
      <c r="X9" s="6"/>
      <c r="Y9" s="6"/>
      <c r="Z9" s="9"/>
      <c r="AA9" s="6"/>
      <c r="AB9" s="6"/>
      <c r="AC9" s="6"/>
      <c r="AD9" s="6"/>
      <c r="AE9" s="9"/>
      <c r="AF9" s="6"/>
      <c r="AG9" s="6">
        <f t="shared" si="0"/>
        <v>0</v>
      </c>
    </row>
    <row r="10" spans="1:33" x14ac:dyDescent="0.25">
      <c r="A10" s="5" t="str">
        <f>Koonti!A11</f>
        <v>KAKE-palaverit</v>
      </c>
      <c r="B10" s="6"/>
      <c r="C10" s="6"/>
      <c r="D10" s="6"/>
      <c r="E10" s="6"/>
      <c r="F10" s="9"/>
      <c r="G10" s="6"/>
      <c r="H10" s="6"/>
      <c r="I10" s="6"/>
      <c r="J10" s="6"/>
      <c r="K10" s="9"/>
      <c r="L10" s="6"/>
      <c r="M10" s="6"/>
      <c r="N10" s="6"/>
      <c r="O10" s="6"/>
      <c r="P10" s="9"/>
      <c r="Q10" s="6"/>
      <c r="R10" s="6"/>
      <c r="S10" s="6"/>
      <c r="T10" s="6"/>
      <c r="U10" s="9"/>
      <c r="V10" s="6"/>
      <c r="W10" s="6"/>
      <c r="X10" s="6"/>
      <c r="Y10" s="6"/>
      <c r="Z10" s="9"/>
      <c r="AA10" s="6"/>
      <c r="AB10" s="6"/>
      <c r="AC10" s="6"/>
      <c r="AD10" s="6"/>
      <c r="AE10" s="9"/>
      <c r="AF10" s="6"/>
      <c r="AG10" s="6">
        <f t="shared" si="0"/>
        <v>0</v>
      </c>
    </row>
    <row r="11" spans="1:33" x14ac:dyDescent="0.25">
      <c r="A11" s="5" t="str">
        <f>Koonti!A12</f>
        <v>Leirikoulus, tapahtumat ym.</v>
      </c>
      <c r="B11" s="6"/>
      <c r="C11" s="6"/>
      <c r="D11" s="6"/>
      <c r="E11" s="6"/>
      <c r="F11" s="9"/>
      <c r="G11" s="6"/>
      <c r="H11" s="6"/>
      <c r="I11" s="6"/>
      <c r="J11" s="6"/>
      <c r="K11" s="9"/>
      <c r="L11" s="6"/>
      <c r="M11" s="6"/>
      <c r="N11" s="6"/>
      <c r="O11" s="6"/>
      <c r="P11" s="9"/>
      <c r="Q11" s="6"/>
      <c r="R11" s="6"/>
      <c r="S11" s="6"/>
      <c r="T11" s="6"/>
      <c r="U11" s="9"/>
      <c r="V11" s="6"/>
      <c r="W11" s="6"/>
      <c r="X11" s="6"/>
      <c r="Y11" s="6"/>
      <c r="Z11" s="9"/>
      <c r="AA11" s="6"/>
      <c r="AB11" s="6"/>
      <c r="AC11" s="6"/>
      <c r="AD11" s="6"/>
      <c r="AE11" s="9"/>
      <c r="AF11" s="6"/>
      <c r="AG11" s="6">
        <f t="shared" si="0"/>
        <v>0</v>
      </c>
    </row>
    <row r="12" spans="1:33" x14ac:dyDescent="0.25">
      <c r="A12" s="5" t="str">
        <f>Koonti!A13</f>
        <v>Arviointikeskustelu</v>
      </c>
      <c r="B12" s="6"/>
      <c r="C12" s="6"/>
      <c r="D12" s="6"/>
      <c r="E12" s="6"/>
      <c r="F12" s="9"/>
      <c r="G12" s="6"/>
      <c r="H12" s="6"/>
      <c r="I12" s="6"/>
      <c r="J12" s="6"/>
      <c r="K12" s="9"/>
      <c r="L12" s="6"/>
      <c r="M12" s="6"/>
      <c r="N12" s="6"/>
      <c r="O12" s="6"/>
      <c r="P12" s="9"/>
      <c r="Q12" s="6"/>
      <c r="R12" s="6"/>
      <c r="S12" s="6"/>
      <c r="T12" s="6"/>
      <c r="U12" s="9"/>
      <c r="V12" s="6"/>
      <c r="W12" s="6"/>
      <c r="X12" s="6"/>
      <c r="Y12" s="6"/>
      <c r="Z12" s="9"/>
      <c r="AA12" s="6"/>
      <c r="AB12" s="6"/>
      <c r="AC12" s="6"/>
      <c r="AD12" s="6"/>
      <c r="AE12" s="9"/>
      <c r="AF12" s="6"/>
      <c r="AG12" s="6">
        <f t="shared" si="0"/>
        <v>0</v>
      </c>
    </row>
    <row r="13" spans="1:33" ht="15.75" thickBot="1" x14ac:dyDescent="0.3">
      <c r="A13" s="5">
        <f>Koonti!A14</f>
        <v>0</v>
      </c>
      <c r="B13" s="6"/>
      <c r="C13" s="6"/>
      <c r="D13" s="6"/>
      <c r="E13" s="6"/>
      <c r="F13" s="9"/>
      <c r="G13" s="6"/>
      <c r="H13" s="6"/>
      <c r="I13" s="6"/>
      <c r="J13" s="6"/>
      <c r="K13" s="9"/>
      <c r="L13" s="6"/>
      <c r="M13" s="6"/>
      <c r="N13" s="6"/>
      <c r="O13" s="6"/>
      <c r="P13" s="9"/>
      <c r="Q13" s="6"/>
      <c r="R13" s="6"/>
      <c r="S13" s="6"/>
      <c r="T13" s="6"/>
      <c r="U13" s="9"/>
      <c r="V13" s="6"/>
      <c r="W13" s="6"/>
      <c r="X13" s="6"/>
      <c r="Y13" s="6"/>
      <c r="Z13" s="9"/>
      <c r="AA13" s="6"/>
      <c r="AB13" s="6"/>
      <c r="AC13" s="6"/>
      <c r="AD13" s="6"/>
      <c r="AE13" s="9"/>
      <c r="AF13" s="6"/>
      <c r="AG13" s="11">
        <f t="shared" si="0"/>
        <v>0</v>
      </c>
    </row>
    <row r="14" spans="1:33" ht="15.75" thickBot="1" x14ac:dyDescent="0.3">
      <c r="A14" s="3" t="s">
        <v>6</v>
      </c>
      <c r="B14" s="7">
        <f>SUM(B5:B13)</f>
        <v>0</v>
      </c>
      <c r="C14" s="7">
        <f t="shared" ref="C14:AF14" si="1">SUM(C5:C13)</f>
        <v>0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0</v>
      </c>
      <c r="P14" s="7">
        <f t="shared" si="1"/>
        <v>0</v>
      </c>
      <c r="Q14" s="7">
        <f t="shared" si="1"/>
        <v>0</v>
      </c>
      <c r="R14" s="7">
        <f t="shared" si="1"/>
        <v>0</v>
      </c>
      <c r="S14" s="7">
        <f t="shared" si="1"/>
        <v>0</v>
      </c>
      <c r="T14" s="7">
        <f t="shared" si="1"/>
        <v>0</v>
      </c>
      <c r="U14" s="7">
        <f t="shared" si="1"/>
        <v>0</v>
      </c>
      <c r="V14" s="7">
        <f t="shared" si="1"/>
        <v>0</v>
      </c>
      <c r="W14" s="7">
        <f t="shared" si="1"/>
        <v>0</v>
      </c>
      <c r="X14" s="7">
        <f t="shared" si="1"/>
        <v>0</v>
      </c>
      <c r="Y14" s="7">
        <f t="shared" si="1"/>
        <v>0</v>
      </c>
      <c r="Z14" s="7">
        <f t="shared" si="1"/>
        <v>0</v>
      </c>
      <c r="AA14" s="7">
        <f t="shared" si="1"/>
        <v>0</v>
      </c>
      <c r="AB14" s="7">
        <f t="shared" si="1"/>
        <v>0</v>
      </c>
      <c r="AC14" s="7">
        <f t="shared" si="1"/>
        <v>0</v>
      </c>
      <c r="AD14" s="7">
        <f t="shared" si="1"/>
        <v>0</v>
      </c>
      <c r="AE14" s="7">
        <f t="shared" si="1"/>
        <v>0</v>
      </c>
      <c r="AF14" s="7">
        <f t="shared" si="1"/>
        <v>0</v>
      </c>
      <c r="AG14" s="12">
        <f>SUM(B14:AF14)/60</f>
        <v>0</v>
      </c>
    </row>
    <row r="15" spans="1:33" x14ac:dyDescent="0.25">
      <c r="A15" s="1"/>
      <c r="B15" s="6"/>
      <c r="C15" s="6"/>
      <c r="D15" s="6"/>
      <c r="E15" s="6"/>
      <c r="F15" s="9"/>
      <c r="G15" s="6"/>
      <c r="H15" s="6"/>
      <c r="I15" s="6"/>
      <c r="J15" s="6"/>
      <c r="K15" s="9"/>
      <c r="L15" s="6"/>
      <c r="M15" s="6"/>
      <c r="N15" s="6"/>
      <c r="O15" s="6"/>
      <c r="P15" s="9"/>
      <c r="Q15" s="6"/>
      <c r="R15" s="6"/>
      <c r="S15" s="6"/>
      <c r="T15" s="6"/>
      <c r="U15" s="9"/>
      <c r="V15" s="6"/>
      <c r="W15" s="6"/>
      <c r="X15" s="6"/>
      <c r="Y15" s="6"/>
      <c r="Z15" s="9"/>
      <c r="AA15" s="6"/>
      <c r="AB15" s="6"/>
      <c r="AC15" s="6"/>
      <c r="AD15" s="6"/>
      <c r="AE15" s="9"/>
      <c r="AF15" s="6"/>
    </row>
    <row r="16" spans="1:33" x14ac:dyDescent="0.25">
      <c r="A16" s="2" t="s">
        <v>27</v>
      </c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9">
        <v>15</v>
      </c>
      <c r="Q16" s="8">
        <v>16</v>
      </c>
      <c r="R16" s="8">
        <v>17</v>
      </c>
      <c r="S16" s="8">
        <v>18</v>
      </c>
      <c r="T16" s="8">
        <v>19</v>
      </c>
      <c r="U16" s="9">
        <v>20</v>
      </c>
      <c r="V16" s="8">
        <v>21</v>
      </c>
      <c r="W16" s="8">
        <v>22</v>
      </c>
      <c r="X16" s="8">
        <v>23</v>
      </c>
      <c r="Y16" s="8">
        <v>24</v>
      </c>
      <c r="Z16" s="9">
        <v>25</v>
      </c>
      <c r="AA16" s="8">
        <v>26</v>
      </c>
      <c r="AB16" s="8">
        <v>27</v>
      </c>
      <c r="AC16" s="8">
        <v>28</v>
      </c>
      <c r="AD16" s="8">
        <v>29</v>
      </c>
      <c r="AE16" s="9">
        <v>30</v>
      </c>
      <c r="AF16" s="8">
        <v>31</v>
      </c>
    </row>
    <row r="17" spans="1:33" x14ac:dyDescent="0.25">
      <c r="A17" s="5" t="str">
        <f>Koonti!A19</f>
        <v>Yhdessä tehtävä työ</v>
      </c>
      <c r="B17" s="6"/>
      <c r="C17" s="6"/>
      <c r="D17" s="6"/>
      <c r="E17" s="6"/>
      <c r="F17" s="9"/>
      <c r="G17" s="6"/>
      <c r="H17" s="6"/>
      <c r="I17" s="6"/>
      <c r="J17" s="6"/>
      <c r="K17" s="9"/>
      <c r="L17" s="6"/>
      <c r="M17" s="6"/>
      <c r="N17" s="6"/>
      <c r="O17" s="6"/>
      <c r="P17" s="9"/>
      <c r="Q17" s="6"/>
      <c r="R17" s="6"/>
      <c r="S17" s="6"/>
      <c r="T17" s="6"/>
      <c r="U17" s="9"/>
      <c r="V17" s="6"/>
      <c r="W17" s="6"/>
      <c r="X17" s="6"/>
      <c r="Y17" s="6"/>
      <c r="Z17" s="9"/>
      <c r="AA17" s="6"/>
      <c r="AB17" s="6"/>
      <c r="AC17" s="6"/>
      <c r="AD17" s="6"/>
      <c r="AE17" s="9"/>
      <c r="AF17" s="6"/>
      <c r="AG17" s="6">
        <f>SUM(B17:AF17)/60</f>
        <v>0</v>
      </c>
    </row>
    <row r="18" spans="1:33" x14ac:dyDescent="0.25">
      <c r="A18" s="5" t="str">
        <f>Koonti!A20</f>
        <v>Itsenäisesti tehtävä työ</v>
      </c>
      <c r="B18" s="6"/>
      <c r="C18" s="6"/>
      <c r="D18" s="6"/>
      <c r="E18" s="6"/>
      <c r="F18" s="9"/>
      <c r="G18" s="6"/>
      <c r="H18" s="6"/>
      <c r="I18" s="6"/>
      <c r="J18" s="6"/>
      <c r="K18" s="9"/>
      <c r="L18" s="6"/>
      <c r="M18" s="6"/>
      <c r="N18" s="6"/>
      <c r="O18" s="6"/>
      <c r="P18" s="9"/>
      <c r="Q18" s="6"/>
      <c r="R18" s="6"/>
      <c r="S18" s="6"/>
      <c r="T18" s="6"/>
      <c r="U18" s="9"/>
      <c r="V18" s="6"/>
      <c r="W18" s="6"/>
      <c r="X18" s="6"/>
      <c r="Y18" s="6"/>
      <c r="Z18" s="9"/>
      <c r="AA18" s="6"/>
      <c r="AB18" s="6"/>
      <c r="AC18" s="6"/>
      <c r="AD18" s="6"/>
      <c r="AE18" s="9"/>
      <c r="AF18" s="6"/>
      <c r="AG18" s="6">
        <f t="shared" ref="AG18:AG20" si="2">SUM(B18:AF18)/60</f>
        <v>0</v>
      </c>
    </row>
    <row r="19" spans="1:33" ht="15.75" thickBot="1" x14ac:dyDescent="0.3">
      <c r="A19" s="5" t="str">
        <f>Koonti!A21</f>
        <v>Projektit</v>
      </c>
      <c r="B19" s="6"/>
      <c r="C19" s="6"/>
      <c r="D19" s="6"/>
      <c r="E19" s="6"/>
      <c r="F19" s="9"/>
      <c r="G19" s="6"/>
      <c r="H19" s="6"/>
      <c r="I19" s="6"/>
      <c r="J19" s="6"/>
      <c r="K19" s="9"/>
      <c r="L19" s="6"/>
      <c r="M19" s="6"/>
      <c r="N19" s="6"/>
      <c r="O19" s="6"/>
      <c r="P19" s="9"/>
      <c r="Q19" s="6"/>
      <c r="R19" s="6"/>
      <c r="S19" s="6"/>
      <c r="T19" s="6"/>
      <c r="U19" s="9"/>
      <c r="V19" s="6"/>
      <c r="W19" s="6"/>
      <c r="X19" s="6"/>
      <c r="Y19" s="6"/>
      <c r="Z19" s="9"/>
      <c r="AA19" s="6"/>
      <c r="AB19" s="6"/>
      <c r="AC19" s="6"/>
      <c r="AD19" s="6"/>
      <c r="AE19" s="9"/>
      <c r="AF19" s="6"/>
      <c r="AG19" s="11">
        <f t="shared" si="2"/>
        <v>0</v>
      </c>
    </row>
    <row r="20" spans="1:33" ht="15.75" thickBot="1" x14ac:dyDescent="0.3">
      <c r="A20" s="3" t="s">
        <v>6</v>
      </c>
      <c r="B20" s="7">
        <f>SUM(B17:B19)</f>
        <v>0</v>
      </c>
      <c r="C20" s="7">
        <f t="shared" ref="C20:AF20" si="3">SUM(C17:C19)</f>
        <v>0</v>
      </c>
      <c r="D20" s="7">
        <f t="shared" si="3"/>
        <v>0</v>
      </c>
      <c r="E20" s="7">
        <f t="shared" si="3"/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3"/>
        <v>0</v>
      </c>
      <c r="N20" s="7">
        <f t="shared" si="3"/>
        <v>0</v>
      </c>
      <c r="O20" s="7">
        <f t="shared" si="3"/>
        <v>0</v>
      </c>
      <c r="P20" s="7">
        <f t="shared" si="3"/>
        <v>0</v>
      </c>
      <c r="Q20" s="7">
        <f t="shared" si="3"/>
        <v>0</v>
      </c>
      <c r="R20" s="7">
        <f t="shared" si="3"/>
        <v>0</v>
      </c>
      <c r="S20" s="7">
        <f t="shared" si="3"/>
        <v>0</v>
      </c>
      <c r="T20" s="7">
        <f t="shared" si="3"/>
        <v>0</v>
      </c>
      <c r="U20" s="7">
        <f t="shared" si="3"/>
        <v>0</v>
      </c>
      <c r="V20" s="7">
        <f t="shared" si="3"/>
        <v>0</v>
      </c>
      <c r="W20" s="7">
        <f t="shared" si="3"/>
        <v>0</v>
      </c>
      <c r="X20" s="7">
        <f t="shared" si="3"/>
        <v>0</v>
      </c>
      <c r="Y20" s="7">
        <f t="shared" si="3"/>
        <v>0</v>
      </c>
      <c r="Z20" s="7">
        <f t="shared" si="3"/>
        <v>0</v>
      </c>
      <c r="AA20" s="7">
        <f t="shared" si="3"/>
        <v>0</v>
      </c>
      <c r="AB20" s="7">
        <f t="shared" si="3"/>
        <v>0</v>
      </c>
      <c r="AC20" s="7">
        <f t="shared" si="3"/>
        <v>0</v>
      </c>
      <c r="AD20" s="7">
        <f t="shared" si="3"/>
        <v>0</v>
      </c>
      <c r="AE20" s="7">
        <f t="shared" si="3"/>
        <v>0</v>
      </c>
      <c r="AF20" s="7">
        <f t="shared" si="3"/>
        <v>0</v>
      </c>
      <c r="AG20" s="12">
        <f t="shared" si="2"/>
        <v>0</v>
      </c>
    </row>
    <row r="21" spans="1:33" x14ac:dyDescent="0.25">
      <c r="A21" s="1"/>
      <c r="B21" s="6"/>
      <c r="C21" s="6"/>
      <c r="D21" s="6"/>
      <c r="E21" s="6"/>
      <c r="F21" s="9"/>
      <c r="G21" s="6"/>
      <c r="H21" s="6"/>
      <c r="I21" s="6"/>
      <c r="J21" s="6"/>
      <c r="K21" s="9"/>
      <c r="L21" s="6"/>
      <c r="M21" s="6"/>
      <c r="N21" s="6"/>
      <c r="O21" s="6"/>
      <c r="P21" s="9"/>
      <c r="Q21" s="6"/>
      <c r="R21" s="6"/>
      <c r="S21" s="6"/>
      <c r="T21" s="6"/>
      <c r="U21" s="9"/>
      <c r="V21" s="6"/>
      <c r="W21" s="6"/>
      <c r="X21" s="6"/>
      <c r="Y21" s="6"/>
      <c r="Z21" s="9"/>
      <c r="AA21" s="6"/>
      <c r="AB21" s="6"/>
      <c r="AC21" s="6"/>
      <c r="AD21" s="6"/>
      <c r="AE21" s="9"/>
      <c r="AF21" s="6"/>
    </row>
    <row r="22" spans="1:33" x14ac:dyDescent="0.25">
      <c r="A22" s="2" t="s">
        <v>14</v>
      </c>
      <c r="B22" s="8">
        <v>1</v>
      </c>
      <c r="C22" s="8">
        <v>2</v>
      </c>
      <c r="D22" s="8">
        <v>3</v>
      </c>
      <c r="E22" s="8">
        <v>4</v>
      </c>
      <c r="F22" s="9">
        <v>5</v>
      </c>
      <c r="G22" s="8">
        <v>6</v>
      </c>
      <c r="H22" s="8">
        <v>7</v>
      </c>
      <c r="I22" s="8">
        <v>8</v>
      </c>
      <c r="J22" s="8">
        <v>9</v>
      </c>
      <c r="K22" s="9">
        <v>10</v>
      </c>
      <c r="L22" s="8">
        <v>11</v>
      </c>
      <c r="M22" s="8">
        <v>12</v>
      </c>
      <c r="N22" s="8">
        <v>13</v>
      </c>
      <c r="O22" s="8">
        <v>14</v>
      </c>
      <c r="P22" s="9">
        <v>15</v>
      </c>
      <c r="Q22" s="8">
        <v>16</v>
      </c>
      <c r="R22" s="8">
        <v>17</v>
      </c>
      <c r="S22" s="8">
        <v>18</v>
      </c>
      <c r="T22" s="8">
        <v>19</v>
      </c>
      <c r="U22" s="9">
        <v>20</v>
      </c>
      <c r="V22" s="8">
        <v>21</v>
      </c>
      <c r="W22" s="8">
        <v>22</v>
      </c>
      <c r="X22" s="8">
        <v>23</v>
      </c>
      <c r="Y22" s="8">
        <v>24</v>
      </c>
      <c r="Z22" s="9">
        <v>25</v>
      </c>
      <c r="AA22" s="8">
        <v>26</v>
      </c>
      <c r="AB22" s="8">
        <v>27</v>
      </c>
      <c r="AC22" s="8">
        <v>28</v>
      </c>
      <c r="AD22" s="8">
        <v>29</v>
      </c>
      <c r="AE22" s="9">
        <v>30</v>
      </c>
      <c r="AF22" s="8">
        <v>31</v>
      </c>
    </row>
    <row r="23" spans="1:33" x14ac:dyDescent="0.25">
      <c r="A23" s="5" t="str">
        <f>Koonti!A25</f>
        <v>Opetuksen yhteiss.</v>
      </c>
      <c r="B23" s="6"/>
      <c r="C23" s="6"/>
      <c r="D23" s="6"/>
      <c r="E23" s="6"/>
      <c r="F23" s="9"/>
      <c r="G23" s="6"/>
      <c r="H23" s="6"/>
      <c r="I23" s="6"/>
      <c r="J23" s="6"/>
      <c r="K23" s="9"/>
      <c r="L23" s="6"/>
      <c r="M23" s="6"/>
      <c r="N23" s="6"/>
      <c r="O23" s="6"/>
      <c r="P23" s="9"/>
      <c r="Q23" s="6"/>
      <c r="R23" s="6"/>
      <c r="S23" s="6"/>
      <c r="T23" s="6"/>
      <c r="U23" s="9"/>
      <c r="V23" s="6"/>
      <c r="W23" s="6"/>
      <c r="X23" s="6"/>
      <c r="Y23" s="6"/>
      <c r="Z23" s="9"/>
      <c r="AA23" s="6"/>
      <c r="AB23" s="6"/>
      <c r="AC23" s="6"/>
      <c r="AD23" s="6"/>
      <c r="AE23" s="9"/>
      <c r="AF23" s="6"/>
      <c r="AG23" s="6">
        <f t="shared" ref="AG23:AG28" si="4">SUM(B23:AF23)/60</f>
        <v>0</v>
      </c>
    </row>
    <row r="24" spans="1:33" x14ac:dyDescent="0.25">
      <c r="A24" s="5" t="str">
        <f>Koonti!A26</f>
        <v>Oppimissuunitelmat</v>
      </c>
      <c r="B24" s="6"/>
      <c r="C24" s="6"/>
      <c r="D24" s="6"/>
      <c r="E24" s="6"/>
      <c r="F24" s="9"/>
      <c r="G24" s="6"/>
      <c r="H24" s="6"/>
      <c r="I24" s="6"/>
      <c r="J24" s="6"/>
      <c r="K24" s="9"/>
      <c r="L24" s="6"/>
      <c r="M24" s="6"/>
      <c r="N24" s="6"/>
      <c r="O24" s="6"/>
      <c r="P24" s="9"/>
      <c r="Q24" s="6"/>
      <c r="R24" s="6"/>
      <c r="S24" s="6"/>
      <c r="T24" s="6"/>
      <c r="U24" s="9"/>
      <c r="V24" s="6"/>
      <c r="W24" s="6"/>
      <c r="X24" s="6"/>
      <c r="Y24" s="6"/>
      <c r="Z24" s="9"/>
      <c r="AA24" s="6"/>
      <c r="AB24" s="6"/>
      <c r="AC24" s="6"/>
      <c r="AD24" s="6"/>
      <c r="AE24" s="9"/>
      <c r="AF24" s="6"/>
      <c r="AG24" s="6">
        <f t="shared" si="4"/>
        <v>0</v>
      </c>
    </row>
    <row r="25" spans="1:33" x14ac:dyDescent="0.25">
      <c r="A25" s="5" t="str">
        <f>Koonti!A27</f>
        <v>Nivelpalaverit</v>
      </c>
      <c r="B25" s="6"/>
      <c r="C25" s="6"/>
      <c r="D25" s="6"/>
      <c r="E25" s="6"/>
      <c r="F25" s="9"/>
      <c r="G25" s="6"/>
      <c r="H25" s="6"/>
      <c r="I25" s="6"/>
      <c r="J25" s="6"/>
      <c r="K25" s="9"/>
      <c r="L25" s="6"/>
      <c r="M25" s="6"/>
      <c r="N25" s="6"/>
      <c r="O25" s="6"/>
      <c r="P25" s="9"/>
      <c r="Q25" s="6"/>
      <c r="R25" s="6"/>
      <c r="S25" s="6"/>
      <c r="T25" s="6"/>
      <c r="U25" s="9"/>
      <c r="V25" s="6"/>
      <c r="W25" s="6"/>
      <c r="X25" s="6"/>
      <c r="Y25" s="6"/>
      <c r="Z25" s="9"/>
      <c r="AA25" s="6"/>
      <c r="AB25" s="6"/>
      <c r="AC25" s="6"/>
      <c r="AD25" s="6"/>
      <c r="AE25" s="9"/>
      <c r="AF25" s="6"/>
      <c r="AG25" s="6">
        <f t="shared" si="4"/>
        <v>0</v>
      </c>
    </row>
    <row r="26" spans="1:33" x14ac:dyDescent="0.25">
      <c r="A26" s="5" t="str">
        <f>Koonti!A28</f>
        <v>Oppilashuoltopalaverit</v>
      </c>
      <c r="B26" s="6"/>
      <c r="C26" s="6"/>
      <c r="D26" s="6"/>
      <c r="E26" s="6"/>
      <c r="F26" s="9"/>
      <c r="G26" s="6"/>
      <c r="H26" s="6"/>
      <c r="I26" s="6"/>
      <c r="J26" s="6"/>
      <c r="K26" s="9"/>
      <c r="L26" s="6"/>
      <c r="M26" s="6"/>
      <c r="N26" s="6"/>
      <c r="O26" s="6"/>
      <c r="P26" s="9"/>
      <c r="Q26" s="6"/>
      <c r="R26" s="6"/>
      <c r="S26" s="6"/>
      <c r="T26" s="6"/>
      <c r="U26" s="9"/>
      <c r="V26" s="6"/>
      <c r="W26" s="6"/>
      <c r="X26" s="6"/>
      <c r="Y26" s="6"/>
      <c r="Z26" s="9"/>
      <c r="AA26" s="6"/>
      <c r="AB26" s="6"/>
      <c r="AC26" s="6"/>
      <c r="AD26" s="6"/>
      <c r="AE26" s="9"/>
      <c r="AF26" s="6"/>
      <c r="AG26" s="6">
        <f t="shared" si="4"/>
        <v>0</v>
      </c>
    </row>
    <row r="27" spans="1:33" ht="15.75" thickBot="1" x14ac:dyDescent="0.3">
      <c r="A27" s="5" t="str">
        <f>Koonti!A29</f>
        <v>Opetusmenetelmien keh.</v>
      </c>
      <c r="B27" s="6"/>
      <c r="C27" s="6"/>
      <c r="D27" s="6"/>
      <c r="E27" s="6"/>
      <c r="F27" s="9"/>
      <c r="G27" s="6"/>
      <c r="H27" s="6"/>
      <c r="I27" s="6"/>
      <c r="J27" s="6"/>
      <c r="K27" s="9"/>
      <c r="L27" s="6"/>
      <c r="M27" s="6"/>
      <c r="N27" s="6"/>
      <c r="O27" s="6"/>
      <c r="P27" s="9"/>
      <c r="Q27" s="6"/>
      <c r="R27" s="6"/>
      <c r="S27" s="6"/>
      <c r="T27" s="6"/>
      <c r="U27" s="9"/>
      <c r="V27" s="6"/>
      <c r="W27" s="6"/>
      <c r="X27" s="6"/>
      <c r="Y27" s="6"/>
      <c r="Z27" s="9"/>
      <c r="AA27" s="6"/>
      <c r="AB27" s="6"/>
      <c r="AC27" s="6"/>
      <c r="AD27" s="6"/>
      <c r="AE27" s="9"/>
      <c r="AF27" s="6"/>
      <c r="AG27" s="11">
        <f t="shared" si="4"/>
        <v>0</v>
      </c>
    </row>
    <row r="28" spans="1:33" ht="15.75" thickBot="1" x14ac:dyDescent="0.3">
      <c r="A28" s="3" t="s">
        <v>6</v>
      </c>
      <c r="B28" s="7">
        <f>SUM(B23:B27)</f>
        <v>0</v>
      </c>
      <c r="C28" s="7">
        <f t="shared" ref="C28:AF28" si="5">SUM(C23:C27)</f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  <c r="J28" s="7">
        <f t="shared" si="5"/>
        <v>0</v>
      </c>
      <c r="K28" s="7">
        <f t="shared" si="5"/>
        <v>0</v>
      </c>
      <c r="L28" s="7">
        <f t="shared" si="5"/>
        <v>0</v>
      </c>
      <c r="M28" s="7">
        <f t="shared" si="5"/>
        <v>0</v>
      </c>
      <c r="N28" s="7">
        <f t="shared" si="5"/>
        <v>0</v>
      </c>
      <c r="O28" s="7">
        <f t="shared" si="5"/>
        <v>0</v>
      </c>
      <c r="P28" s="7">
        <f t="shared" si="5"/>
        <v>0</v>
      </c>
      <c r="Q28" s="7">
        <f t="shared" si="5"/>
        <v>0</v>
      </c>
      <c r="R28" s="7">
        <f t="shared" si="5"/>
        <v>0</v>
      </c>
      <c r="S28" s="7">
        <f t="shared" si="5"/>
        <v>0</v>
      </c>
      <c r="T28" s="7">
        <f t="shared" si="5"/>
        <v>0</v>
      </c>
      <c r="U28" s="7">
        <f t="shared" si="5"/>
        <v>0</v>
      </c>
      <c r="V28" s="7">
        <f t="shared" si="5"/>
        <v>0</v>
      </c>
      <c r="W28" s="7">
        <f t="shared" si="5"/>
        <v>0</v>
      </c>
      <c r="X28" s="7">
        <f t="shared" si="5"/>
        <v>0</v>
      </c>
      <c r="Y28" s="7">
        <f t="shared" si="5"/>
        <v>0</v>
      </c>
      <c r="Z28" s="7">
        <f t="shared" si="5"/>
        <v>0</v>
      </c>
      <c r="AA28" s="7">
        <f t="shared" si="5"/>
        <v>0</v>
      </c>
      <c r="AB28" s="7">
        <f t="shared" si="5"/>
        <v>0</v>
      </c>
      <c r="AC28" s="7">
        <f t="shared" si="5"/>
        <v>0</v>
      </c>
      <c r="AD28" s="7">
        <f t="shared" si="5"/>
        <v>0</v>
      </c>
      <c r="AE28" s="7">
        <f t="shared" si="5"/>
        <v>0</v>
      </c>
      <c r="AF28" s="7">
        <f t="shared" si="5"/>
        <v>0</v>
      </c>
      <c r="AG28" s="12">
        <f t="shared" si="4"/>
        <v>0</v>
      </c>
    </row>
    <row r="29" spans="1:33" x14ac:dyDescent="0.25">
      <c r="B29" s="6"/>
      <c r="C29" s="6"/>
      <c r="D29" s="6"/>
      <c r="E29" s="6"/>
      <c r="F29" s="9"/>
      <c r="G29" s="6"/>
      <c r="H29" s="6"/>
      <c r="I29" s="6"/>
      <c r="J29" s="6"/>
      <c r="K29" s="9"/>
      <c r="L29" s="6"/>
      <c r="M29" s="6"/>
      <c r="N29" s="6"/>
      <c r="O29" s="6"/>
      <c r="P29" s="9"/>
      <c r="Q29" s="6"/>
      <c r="R29" s="6"/>
      <c r="S29" s="6"/>
      <c r="T29" s="6"/>
      <c r="U29" s="9"/>
      <c r="V29" s="6"/>
      <c r="W29" s="6"/>
      <c r="X29" s="6"/>
      <c r="Y29" s="6"/>
      <c r="Z29" s="9"/>
      <c r="AA29" s="6"/>
      <c r="AB29" s="6"/>
      <c r="AC29" s="6"/>
      <c r="AD29" s="6"/>
      <c r="AE29" s="9"/>
      <c r="AF29" s="6"/>
    </row>
    <row r="30" spans="1:33" x14ac:dyDescent="0.25">
      <c r="A30" s="2" t="s">
        <v>16</v>
      </c>
      <c r="B30" s="8">
        <v>1</v>
      </c>
      <c r="C30" s="8">
        <v>2</v>
      </c>
      <c r="D30" s="8">
        <v>3</v>
      </c>
      <c r="E30" s="8">
        <v>4</v>
      </c>
      <c r="F30" s="9">
        <v>5</v>
      </c>
      <c r="G30" s="8">
        <v>6</v>
      </c>
      <c r="H30" s="8">
        <v>7</v>
      </c>
      <c r="I30" s="8">
        <v>8</v>
      </c>
      <c r="J30" s="8">
        <v>9</v>
      </c>
      <c r="K30" s="9">
        <v>10</v>
      </c>
      <c r="L30" s="8">
        <v>11</v>
      </c>
      <c r="M30" s="8">
        <v>12</v>
      </c>
      <c r="N30" s="8">
        <v>13</v>
      </c>
      <c r="O30" s="8">
        <v>14</v>
      </c>
      <c r="P30" s="9">
        <v>15</v>
      </c>
      <c r="Q30" s="8">
        <v>16</v>
      </c>
      <c r="R30" s="8">
        <v>17</v>
      </c>
      <c r="S30" s="8">
        <v>18</v>
      </c>
      <c r="T30" s="8">
        <v>19</v>
      </c>
      <c r="U30" s="9">
        <v>20</v>
      </c>
      <c r="V30" s="8">
        <v>21</v>
      </c>
      <c r="W30" s="8">
        <v>22</v>
      </c>
      <c r="X30" s="8">
        <v>23</v>
      </c>
      <c r="Y30" s="8">
        <v>24</v>
      </c>
      <c r="Z30" s="9">
        <v>25</v>
      </c>
      <c r="AA30" s="8">
        <v>26</v>
      </c>
      <c r="AB30" s="8">
        <v>27</v>
      </c>
      <c r="AC30" s="8">
        <v>28</v>
      </c>
      <c r="AD30" s="8">
        <v>29</v>
      </c>
      <c r="AE30" s="9">
        <v>30</v>
      </c>
      <c r="AF30" s="8">
        <v>31</v>
      </c>
    </row>
    <row r="31" spans="1:33" x14ac:dyDescent="0.25">
      <c r="A31" s="5" t="str">
        <f>Koonti!A33</f>
        <v>Kokoukset</v>
      </c>
      <c r="B31" s="6"/>
      <c r="C31" s="6"/>
      <c r="D31" s="6"/>
      <c r="E31" s="6"/>
      <c r="F31" s="9"/>
      <c r="G31" s="6"/>
      <c r="H31" s="6"/>
      <c r="I31" s="6"/>
      <c r="J31" s="6"/>
      <c r="K31" s="9"/>
      <c r="L31" s="6"/>
      <c r="M31" s="6"/>
      <c r="N31" s="6"/>
      <c r="O31" s="6"/>
      <c r="P31" s="9"/>
      <c r="Q31" s="6"/>
      <c r="R31" s="6"/>
      <c r="S31" s="6"/>
      <c r="T31" s="6"/>
      <c r="U31" s="9"/>
      <c r="V31" s="6"/>
      <c r="W31" s="6"/>
      <c r="X31" s="6"/>
      <c r="Y31" s="6"/>
      <c r="Z31" s="9"/>
      <c r="AA31" s="6"/>
      <c r="AB31" s="6"/>
      <c r="AC31" s="6"/>
      <c r="AD31" s="6"/>
      <c r="AE31" s="9"/>
      <c r="AF31" s="6"/>
      <c r="AG31" s="6">
        <f t="shared" ref="AG31:AG35" si="6">SUM(B31:AF31)/60</f>
        <v>0</v>
      </c>
    </row>
    <row r="32" spans="1:33" x14ac:dyDescent="0.25">
      <c r="A32" s="5" t="str">
        <f>Koonti!A34</f>
        <v>Kunta-yt:t</v>
      </c>
      <c r="B32" s="6"/>
      <c r="C32" s="6"/>
      <c r="D32" s="6"/>
      <c r="E32" s="6"/>
      <c r="F32" s="9"/>
      <c r="G32" s="6"/>
      <c r="H32" s="6"/>
      <c r="I32" s="6"/>
      <c r="J32" s="6"/>
      <c r="K32" s="9"/>
      <c r="L32" s="6"/>
      <c r="M32" s="6"/>
      <c r="N32" s="6"/>
      <c r="O32" s="6"/>
      <c r="P32" s="9"/>
      <c r="Q32" s="6"/>
      <c r="R32" s="6"/>
      <c r="S32" s="6"/>
      <c r="T32" s="6"/>
      <c r="U32" s="9"/>
      <c r="V32" s="6"/>
      <c r="W32" s="6"/>
      <c r="X32" s="6"/>
      <c r="Y32" s="6"/>
      <c r="Z32" s="9"/>
      <c r="AA32" s="6"/>
      <c r="AB32" s="6"/>
      <c r="AC32" s="6"/>
      <c r="AD32" s="6"/>
      <c r="AE32" s="9"/>
      <c r="AF32" s="6"/>
      <c r="AG32" s="6">
        <f t="shared" si="6"/>
        <v>0</v>
      </c>
    </row>
    <row r="33" spans="1:33" x14ac:dyDescent="0.25">
      <c r="A33" s="5" t="str">
        <f>Koonti!A35</f>
        <v>Kehityskeskustelu</v>
      </c>
      <c r="B33" s="6"/>
      <c r="C33" s="6"/>
      <c r="D33" s="6"/>
      <c r="E33" s="6"/>
      <c r="F33" s="9"/>
      <c r="G33" s="6"/>
      <c r="H33" s="6"/>
      <c r="I33" s="6"/>
      <c r="J33" s="6"/>
      <c r="K33" s="9"/>
      <c r="L33" s="6"/>
      <c r="M33" s="6"/>
      <c r="N33" s="6"/>
      <c r="O33" s="6"/>
      <c r="P33" s="9"/>
      <c r="Q33" s="6"/>
      <c r="R33" s="6"/>
      <c r="S33" s="6"/>
      <c r="T33" s="6"/>
      <c r="U33" s="9"/>
      <c r="V33" s="6"/>
      <c r="W33" s="6"/>
      <c r="X33" s="6"/>
      <c r="Y33" s="6"/>
      <c r="Z33" s="9"/>
      <c r="AA33" s="6"/>
      <c r="AB33" s="6"/>
      <c r="AC33" s="6"/>
      <c r="AD33" s="6"/>
      <c r="AE33" s="9"/>
      <c r="AF33" s="6"/>
      <c r="AG33" s="6">
        <f t="shared" si="6"/>
        <v>0</v>
      </c>
    </row>
    <row r="34" spans="1:33" ht="15.75" thickBot="1" x14ac:dyDescent="0.3">
      <c r="A34" s="5">
        <f>Koonti!A36</f>
        <v>0</v>
      </c>
      <c r="B34" s="6"/>
      <c r="C34" s="6"/>
      <c r="D34" s="6"/>
      <c r="E34" s="6"/>
      <c r="F34" s="9"/>
      <c r="G34" s="6"/>
      <c r="H34" s="6"/>
      <c r="I34" s="6"/>
      <c r="J34" s="6"/>
      <c r="K34" s="9"/>
      <c r="L34" s="6"/>
      <c r="M34" s="6"/>
      <c r="N34" s="6"/>
      <c r="O34" s="6"/>
      <c r="P34" s="9"/>
      <c r="Q34" s="6"/>
      <c r="R34" s="6"/>
      <c r="S34" s="6"/>
      <c r="T34" s="6"/>
      <c r="U34" s="9"/>
      <c r="V34" s="6"/>
      <c r="W34" s="6"/>
      <c r="X34" s="6"/>
      <c r="Y34" s="6"/>
      <c r="Z34" s="9"/>
      <c r="AA34" s="6"/>
      <c r="AB34" s="6"/>
      <c r="AC34" s="6"/>
      <c r="AD34" s="6"/>
      <c r="AE34" s="9"/>
      <c r="AF34" s="6"/>
      <c r="AG34" s="11">
        <f t="shared" si="6"/>
        <v>0</v>
      </c>
    </row>
    <row r="35" spans="1:33" ht="15.75" thickBot="1" x14ac:dyDescent="0.3">
      <c r="A35" s="4" t="s">
        <v>6</v>
      </c>
      <c r="B35" s="7">
        <f>SUM(B31:B34)</f>
        <v>0</v>
      </c>
      <c r="C35" s="7">
        <f t="shared" ref="C35:AF35" si="7">SUM(C31:C34)</f>
        <v>0</v>
      </c>
      <c r="D35" s="7">
        <f t="shared" si="7"/>
        <v>0</v>
      </c>
      <c r="E35" s="7">
        <f t="shared" si="7"/>
        <v>0</v>
      </c>
      <c r="F35" s="7">
        <f t="shared" si="7"/>
        <v>0</v>
      </c>
      <c r="G35" s="7">
        <f t="shared" si="7"/>
        <v>0</v>
      </c>
      <c r="H35" s="7">
        <f t="shared" si="7"/>
        <v>0</v>
      </c>
      <c r="I35" s="7">
        <f t="shared" si="7"/>
        <v>0</v>
      </c>
      <c r="J35" s="7">
        <f t="shared" si="7"/>
        <v>0</v>
      </c>
      <c r="K35" s="7">
        <f t="shared" si="7"/>
        <v>0</v>
      </c>
      <c r="L35" s="7">
        <f t="shared" si="7"/>
        <v>0</v>
      </c>
      <c r="M35" s="7">
        <f t="shared" si="7"/>
        <v>0</v>
      </c>
      <c r="N35" s="7">
        <f t="shared" si="7"/>
        <v>0</v>
      </c>
      <c r="O35" s="7">
        <f t="shared" si="7"/>
        <v>0</v>
      </c>
      <c r="P35" s="7">
        <f t="shared" si="7"/>
        <v>0</v>
      </c>
      <c r="Q35" s="7">
        <f t="shared" si="7"/>
        <v>0</v>
      </c>
      <c r="R35" s="7">
        <f t="shared" si="7"/>
        <v>0</v>
      </c>
      <c r="S35" s="7">
        <f t="shared" si="7"/>
        <v>0</v>
      </c>
      <c r="T35" s="7">
        <f t="shared" si="7"/>
        <v>0</v>
      </c>
      <c r="U35" s="7">
        <f t="shared" si="7"/>
        <v>0</v>
      </c>
      <c r="V35" s="7">
        <f t="shared" si="7"/>
        <v>0</v>
      </c>
      <c r="W35" s="7">
        <f t="shared" si="7"/>
        <v>0</v>
      </c>
      <c r="X35" s="7">
        <f t="shared" si="7"/>
        <v>0</v>
      </c>
      <c r="Y35" s="7">
        <f t="shared" si="7"/>
        <v>0</v>
      </c>
      <c r="Z35" s="7">
        <f t="shared" si="7"/>
        <v>0</v>
      </c>
      <c r="AA35" s="7">
        <f t="shared" si="7"/>
        <v>0</v>
      </c>
      <c r="AB35" s="7">
        <f t="shared" si="7"/>
        <v>0</v>
      </c>
      <c r="AC35" s="7">
        <f t="shared" si="7"/>
        <v>0</v>
      </c>
      <c r="AD35" s="7">
        <f t="shared" si="7"/>
        <v>0</v>
      </c>
      <c r="AE35" s="7">
        <f t="shared" si="7"/>
        <v>0</v>
      </c>
      <c r="AF35" s="7">
        <f t="shared" si="7"/>
        <v>0</v>
      </c>
      <c r="AG35" s="12">
        <f t="shared" si="6"/>
        <v>0</v>
      </c>
    </row>
    <row r="36" spans="1:33" x14ac:dyDescent="0.25">
      <c r="B36" s="6"/>
      <c r="C36" s="6"/>
      <c r="D36" s="6"/>
      <c r="E36" s="6"/>
      <c r="F36" s="9"/>
      <c r="G36" s="6"/>
      <c r="H36" s="6"/>
      <c r="I36" s="6"/>
      <c r="J36" s="6"/>
      <c r="K36" s="9"/>
      <c r="L36" s="6"/>
      <c r="M36" s="6"/>
      <c r="N36" s="6"/>
      <c r="O36" s="6"/>
      <c r="P36" s="9"/>
      <c r="Q36" s="6"/>
      <c r="R36" s="6"/>
      <c r="S36" s="6"/>
      <c r="T36" s="6"/>
      <c r="U36" s="9"/>
      <c r="V36" s="6"/>
      <c r="W36" s="6"/>
      <c r="X36" s="6"/>
      <c r="Y36" s="6"/>
      <c r="Z36" s="9"/>
      <c r="AA36" s="6"/>
      <c r="AB36" s="6"/>
      <c r="AC36" s="6"/>
      <c r="AD36" s="6"/>
      <c r="AE36" s="9"/>
      <c r="AF36" s="6"/>
    </row>
    <row r="37" spans="1:33" x14ac:dyDescent="0.25">
      <c r="A37" s="2" t="s">
        <v>19</v>
      </c>
      <c r="B37" s="8">
        <v>1</v>
      </c>
      <c r="C37" s="8">
        <v>2</v>
      </c>
      <c r="D37" s="8">
        <v>3</v>
      </c>
      <c r="E37" s="8">
        <v>4</v>
      </c>
      <c r="F37" s="9">
        <v>5</v>
      </c>
      <c r="G37" s="8">
        <v>6</v>
      </c>
      <c r="H37" s="8">
        <v>7</v>
      </c>
      <c r="I37" s="8">
        <v>8</v>
      </c>
      <c r="J37" s="8">
        <v>9</v>
      </c>
      <c r="K37" s="9">
        <v>10</v>
      </c>
      <c r="L37" s="8">
        <v>11</v>
      </c>
      <c r="M37" s="8">
        <v>12</v>
      </c>
      <c r="N37" s="8">
        <v>13</v>
      </c>
      <c r="O37" s="8">
        <v>14</v>
      </c>
      <c r="P37" s="9">
        <v>15</v>
      </c>
      <c r="Q37" s="8">
        <v>16</v>
      </c>
      <c r="R37" s="8">
        <v>17</v>
      </c>
      <c r="S37" s="8">
        <v>18</v>
      </c>
      <c r="T37" s="8">
        <v>19</v>
      </c>
      <c r="U37" s="9">
        <v>20</v>
      </c>
      <c r="V37" s="8">
        <v>21</v>
      </c>
      <c r="W37" s="8">
        <v>22</v>
      </c>
      <c r="X37" s="8">
        <v>23</v>
      </c>
      <c r="Y37" s="8">
        <v>24</v>
      </c>
      <c r="Z37" s="9">
        <v>25</v>
      </c>
      <c r="AA37" s="8">
        <v>26</v>
      </c>
      <c r="AB37" s="8">
        <v>27</v>
      </c>
      <c r="AC37" s="8">
        <v>28</v>
      </c>
      <c r="AD37" s="8">
        <v>29</v>
      </c>
      <c r="AE37" s="9">
        <v>30</v>
      </c>
      <c r="AF37" s="8">
        <v>31</v>
      </c>
    </row>
    <row r="38" spans="1:33" x14ac:dyDescent="0.25">
      <c r="A38" s="5" t="str">
        <f>Koonti!A40</f>
        <v>Sisäinen (10 min/pv)</v>
      </c>
      <c r="B38" s="6"/>
      <c r="C38" s="6"/>
      <c r="D38" s="6"/>
      <c r="E38" s="6"/>
      <c r="F38" s="9"/>
      <c r="G38" s="6"/>
      <c r="H38" s="6"/>
      <c r="I38" s="6"/>
      <c r="J38" s="6"/>
      <c r="K38" s="9"/>
      <c r="L38" s="6"/>
      <c r="M38" s="6"/>
      <c r="N38" s="6"/>
      <c r="O38" s="6"/>
      <c r="P38" s="9"/>
      <c r="Q38" s="6"/>
      <c r="R38" s="6"/>
      <c r="S38" s="6"/>
      <c r="T38" s="6"/>
      <c r="U38" s="9"/>
      <c r="V38" s="6"/>
      <c r="W38" s="6"/>
      <c r="X38" s="6"/>
      <c r="Y38" s="6"/>
      <c r="Z38" s="9"/>
      <c r="AA38" s="6"/>
      <c r="AB38" s="6"/>
      <c r="AC38" s="6"/>
      <c r="AD38" s="6"/>
      <c r="AE38" s="9"/>
      <c r="AF38" s="6"/>
      <c r="AG38" s="6">
        <f t="shared" ref="AG38:AG41" si="8">SUM(B38:AF38)/60</f>
        <v>0</v>
      </c>
    </row>
    <row r="39" spans="1:33" x14ac:dyDescent="0.25">
      <c r="A39" s="5" t="str">
        <f>Koonti!A41</f>
        <v>Ulkoinen (5 min/pv)</v>
      </c>
      <c r="B39" s="6"/>
      <c r="C39" s="6"/>
      <c r="D39" s="6"/>
      <c r="E39" s="6"/>
      <c r="F39" s="9"/>
      <c r="G39" s="6"/>
      <c r="H39" s="6"/>
      <c r="I39" s="6"/>
      <c r="J39" s="6"/>
      <c r="K39" s="9"/>
      <c r="L39" s="6"/>
      <c r="M39" s="6"/>
      <c r="N39" s="6"/>
      <c r="O39" s="6"/>
      <c r="P39" s="9"/>
      <c r="Q39" s="6"/>
      <c r="R39" s="6"/>
      <c r="S39" s="6"/>
      <c r="T39" s="6"/>
      <c r="U39" s="9"/>
      <c r="V39" s="6"/>
      <c r="W39" s="6"/>
      <c r="X39" s="6"/>
      <c r="Y39" s="6"/>
      <c r="Z39" s="9"/>
      <c r="AA39" s="6"/>
      <c r="AB39" s="6"/>
      <c r="AC39" s="6"/>
      <c r="AD39" s="6"/>
      <c r="AE39" s="9"/>
      <c r="AF39" s="6"/>
      <c r="AG39" s="6">
        <f t="shared" si="8"/>
        <v>0</v>
      </c>
    </row>
    <row r="40" spans="1:33" ht="15.75" thickBot="1" x14ac:dyDescent="0.3">
      <c r="A40" s="5">
        <f>Koonti!A42</f>
        <v>0</v>
      </c>
      <c r="B40" s="6"/>
      <c r="C40" s="6"/>
      <c r="D40" s="6"/>
      <c r="E40" s="6"/>
      <c r="F40" s="9"/>
      <c r="G40" s="6"/>
      <c r="H40" s="6"/>
      <c r="I40" s="6"/>
      <c r="J40" s="6"/>
      <c r="K40" s="9"/>
      <c r="L40" s="6"/>
      <c r="M40" s="6"/>
      <c r="N40" s="6"/>
      <c r="O40" s="6"/>
      <c r="P40" s="9"/>
      <c r="Q40" s="6"/>
      <c r="R40" s="6"/>
      <c r="S40" s="6"/>
      <c r="T40" s="6"/>
      <c r="U40" s="9"/>
      <c r="V40" s="6"/>
      <c r="W40" s="6"/>
      <c r="X40" s="6"/>
      <c r="Y40" s="6"/>
      <c r="Z40" s="9"/>
      <c r="AA40" s="6"/>
      <c r="AB40" s="6"/>
      <c r="AC40" s="6"/>
      <c r="AD40" s="6"/>
      <c r="AE40" s="9"/>
      <c r="AF40" s="6"/>
      <c r="AG40" s="11">
        <f t="shared" si="8"/>
        <v>0</v>
      </c>
    </row>
    <row r="41" spans="1:33" ht="15.75" thickBot="1" x14ac:dyDescent="0.3">
      <c r="A41" s="4" t="s">
        <v>6</v>
      </c>
      <c r="B41" s="7">
        <f>SUM(B38:B40)</f>
        <v>0</v>
      </c>
      <c r="C41" s="7">
        <f t="shared" ref="C41:AF41" si="9">SUM(C38:C40)</f>
        <v>0</v>
      </c>
      <c r="D41" s="7">
        <f t="shared" si="9"/>
        <v>0</v>
      </c>
      <c r="E41" s="7">
        <f t="shared" si="9"/>
        <v>0</v>
      </c>
      <c r="F41" s="7">
        <f t="shared" si="9"/>
        <v>0</v>
      </c>
      <c r="G41" s="7">
        <f t="shared" si="9"/>
        <v>0</v>
      </c>
      <c r="H41" s="7">
        <f t="shared" si="9"/>
        <v>0</v>
      </c>
      <c r="I41" s="7">
        <f t="shared" si="9"/>
        <v>0</v>
      </c>
      <c r="J41" s="7">
        <f t="shared" si="9"/>
        <v>0</v>
      </c>
      <c r="K41" s="7">
        <f t="shared" si="9"/>
        <v>0</v>
      </c>
      <c r="L41" s="7">
        <f t="shared" si="9"/>
        <v>0</v>
      </c>
      <c r="M41" s="7">
        <f t="shared" si="9"/>
        <v>0</v>
      </c>
      <c r="N41" s="7">
        <f t="shared" si="9"/>
        <v>0</v>
      </c>
      <c r="O41" s="7">
        <f t="shared" si="9"/>
        <v>0</v>
      </c>
      <c r="P41" s="7">
        <f t="shared" si="9"/>
        <v>0</v>
      </c>
      <c r="Q41" s="7">
        <f t="shared" si="9"/>
        <v>0</v>
      </c>
      <c r="R41" s="7">
        <f t="shared" si="9"/>
        <v>0</v>
      </c>
      <c r="S41" s="7">
        <f t="shared" si="9"/>
        <v>0</v>
      </c>
      <c r="T41" s="7">
        <f t="shared" si="9"/>
        <v>0</v>
      </c>
      <c r="U41" s="7">
        <f t="shared" si="9"/>
        <v>0</v>
      </c>
      <c r="V41" s="7">
        <f t="shared" si="9"/>
        <v>0</v>
      </c>
      <c r="W41" s="7">
        <f t="shared" si="9"/>
        <v>0</v>
      </c>
      <c r="X41" s="7">
        <f t="shared" si="9"/>
        <v>0</v>
      </c>
      <c r="Y41" s="7">
        <f t="shared" si="9"/>
        <v>0</v>
      </c>
      <c r="Z41" s="7">
        <f t="shared" si="9"/>
        <v>0</v>
      </c>
      <c r="AA41" s="7">
        <f t="shared" si="9"/>
        <v>0</v>
      </c>
      <c r="AB41" s="7">
        <f t="shared" si="9"/>
        <v>0</v>
      </c>
      <c r="AC41" s="7">
        <f t="shared" si="9"/>
        <v>0</v>
      </c>
      <c r="AD41" s="7">
        <f t="shared" si="9"/>
        <v>0</v>
      </c>
      <c r="AE41" s="7">
        <f t="shared" si="9"/>
        <v>0</v>
      </c>
      <c r="AF41" s="7">
        <f t="shared" si="9"/>
        <v>0</v>
      </c>
      <c r="AG41" s="12">
        <f t="shared" si="8"/>
        <v>0</v>
      </c>
    </row>
    <row r="42" spans="1:33" x14ac:dyDescent="0.25">
      <c r="B42" s="6"/>
      <c r="C42" s="6"/>
      <c r="D42" s="6"/>
      <c r="E42" s="6"/>
      <c r="F42" s="9"/>
      <c r="G42" s="6"/>
      <c r="H42" s="6"/>
      <c r="I42" s="6"/>
      <c r="J42" s="6"/>
      <c r="K42" s="9"/>
      <c r="L42" s="6"/>
      <c r="M42" s="6"/>
      <c r="N42" s="6"/>
      <c r="O42" s="6"/>
      <c r="P42" s="9"/>
      <c r="Q42" s="6"/>
      <c r="R42" s="6"/>
      <c r="S42" s="6"/>
      <c r="T42" s="6"/>
      <c r="U42" s="9"/>
      <c r="V42" s="6"/>
      <c r="W42" s="6"/>
      <c r="X42" s="6"/>
      <c r="Y42" s="6"/>
      <c r="Z42" s="9"/>
      <c r="AA42" s="6"/>
      <c r="AB42" s="6"/>
      <c r="AC42" s="6"/>
      <c r="AD42" s="6"/>
      <c r="AE42" s="9"/>
      <c r="AF42" s="6"/>
    </row>
    <row r="43" spans="1:33" x14ac:dyDescent="0.25">
      <c r="A43" s="2" t="s">
        <v>20</v>
      </c>
      <c r="B43" s="8">
        <v>1</v>
      </c>
      <c r="C43" s="8">
        <v>2</v>
      </c>
      <c r="D43" s="8">
        <v>3</v>
      </c>
      <c r="E43" s="8">
        <v>4</v>
      </c>
      <c r="F43" s="9">
        <v>5</v>
      </c>
      <c r="G43" s="8">
        <v>6</v>
      </c>
      <c r="H43" s="8">
        <v>7</v>
      </c>
      <c r="I43" s="8">
        <v>8</v>
      </c>
      <c r="J43" s="8">
        <v>9</v>
      </c>
      <c r="K43" s="9">
        <v>10</v>
      </c>
      <c r="L43" s="8">
        <v>11</v>
      </c>
      <c r="M43" s="8">
        <v>12</v>
      </c>
      <c r="N43" s="8">
        <v>13</v>
      </c>
      <c r="O43" s="8">
        <v>14</v>
      </c>
      <c r="P43" s="9">
        <v>15</v>
      </c>
      <c r="Q43" s="8">
        <v>16</v>
      </c>
      <c r="R43" s="8">
        <v>17</v>
      </c>
      <c r="S43" s="8">
        <v>18</v>
      </c>
      <c r="T43" s="8">
        <v>19</v>
      </c>
      <c r="U43" s="9">
        <v>20</v>
      </c>
      <c r="V43" s="8">
        <v>21</v>
      </c>
      <c r="W43" s="8">
        <v>22</v>
      </c>
      <c r="X43" s="8">
        <v>23</v>
      </c>
      <c r="Y43" s="8">
        <v>24</v>
      </c>
      <c r="Z43" s="9">
        <v>25</v>
      </c>
      <c r="AA43" s="8">
        <v>26</v>
      </c>
      <c r="AB43" s="8">
        <v>27</v>
      </c>
      <c r="AC43" s="8">
        <v>28</v>
      </c>
      <c r="AD43" s="8">
        <v>29</v>
      </c>
      <c r="AE43" s="9">
        <v>30</v>
      </c>
      <c r="AF43" s="8">
        <v>31</v>
      </c>
      <c r="AG43" s="6"/>
    </row>
    <row r="44" spans="1:33" ht="15.75" thickBot="1" x14ac:dyDescent="0.3">
      <c r="A44" s="5">
        <f>Koonti!A46</f>
        <v>0</v>
      </c>
      <c r="B44" s="6"/>
      <c r="C44" s="6"/>
      <c r="D44" s="6"/>
      <c r="E44" s="6"/>
      <c r="F44" s="9"/>
      <c r="G44" s="6"/>
      <c r="H44" s="6"/>
      <c r="I44" s="6"/>
      <c r="J44" s="6"/>
      <c r="K44" s="9"/>
      <c r="L44" s="6"/>
      <c r="M44" s="6"/>
      <c r="N44" s="6"/>
      <c r="O44" s="6"/>
      <c r="P44" s="9"/>
      <c r="Q44" s="6"/>
      <c r="R44" s="6"/>
      <c r="S44" s="6"/>
      <c r="T44" s="6"/>
      <c r="U44" s="9"/>
      <c r="V44" s="6"/>
      <c r="W44" s="6"/>
      <c r="X44" s="6"/>
      <c r="Y44" s="6"/>
      <c r="Z44" s="9"/>
      <c r="AA44" s="6"/>
      <c r="AB44" s="6"/>
      <c r="AC44" s="6"/>
      <c r="AD44" s="6"/>
      <c r="AE44" s="9"/>
      <c r="AF44" s="6"/>
      <c r="AG44" s="11">
        <f t="shared" ref="AG44:AG45" si="10">SUM(B44:AF44)/60</f>
        <v>0</v>
      </c>
    </row>
    <row r="45" spans="1:33" ht="15.75" thickBot="1" x14ac:dyDescent="0.3">
      <c r="A45" s="4" t="s">
        <v>6</v>
      </c>
      <c r="B45" s="7">
        <f>SUM(B44)</f>
        <v>0</v>
      </c>
      <c r="C45" s="7">
        <f t="shared" ref="C45:AF45" si="11">SUM(C44)</f>
        <v>0</v>
      </c>
      <c r="D45" s="7">
        <f t="shared" si="11"/>
        <v>0</v>
      </c>
      <c r="E45" s="7">
        <f t="shared" si="11"/>
        <v>0</v>
      </c>
      <c r="F45" s="7">
        <f t="shared" si="11"/>
        <v>0</v>
      </c>
      <c r="G45" s="7">
        <f t="shared" si="11"/>
        <v>0</v>
      </c>
      <c r="H45" s="7">
        <f t="shared" si="11"/>
        <v>0</v>
      </c>
      <c r="I45" s="7">
        <f t="shared" si="11"/>
        <v>0</v>
      </c>
      <c r="J45" s="7">
        <f t="shared" si="11"/>
        <v>0</v>
      </c>
      <c r="K45" s="7">
        <f t="shared" si="11"/>
        <v>0</v>
      </c>
      <c r="L45" s="7">
        <f t="shared" si="11"/>
        <v>0</v>
      </c>
      <c r="M45" s="7">
        <f t="shared" si="11"/>
        <v>0</v>
      </c>
      <c r="N45" s="7">
        <f t="shared" si="11"/>
        <v>0</v>
      </c>
      <c r="O45" s="7">
        <f t="shared" si="11"/>
        <v>0</v>
      </c>
      <c r="P45" s="7">
        <f t="shared" si="11"/>
        <v>0</v>
      </c>
      <c r="Q45" s="7">
        <f t="shared" si="11"/>
        <v>0</v>
      </c>
      <c r="R45" s="7">
        <f t="shared" si="11"/>
        <v>0</v>
      </c>
      <c r="S45" s="7">
        <f t="shared" si="11"/>
        <v>0</v>
      </c>
      <c r="T45" s="7">
        <f t="shared" si="11"/>
        <v>0</v>
      </c>
      <c r="U45" s="7">
        <f t="shared" si="11"/>
        <v>0</v>
      </c>
      <c r="V45" s="7">
        <f t="shared" si="11"/>
        <v>0</v>
      </c>
      <c r="W45" s="7">
        <f t="shared" si="11"/>
        <v>0</v>
      </c>
      <c r="X45" s="7">
        <f t="shared" si="11"/>
        <v>0</v>
      </c>
      <c r="Y45" s="7">
        <f t="shared" si="11"/>
        <v>0</v>
      </c>
      <c r="Z45" s="7">
        <f t="shared" si="11"/>
        <v>0</v>
      </c>
      <c r="AA45" s="7">
        <f t="shared" si="11"/>
        <v>0</v>
      </c>
      <c r="AB45" s="7">
        <f t="shared" si="11"/>
        <v>0</v>
      </c>
      <c r="AC45" s="7">
        <f t="shared" si="11"/>
        <v>0</v>
      </c>
      <c r="AD45" s="7">
        <f t="shared" si="11"/>
        <v>0</v>
      </c>
      <c r="AE45" s="7">
        <f t="shared" si="11"/>
        <v>0</v>
      </c>
      <c r="AF45" s="7">
        <f t="shared" si="11"/>
        <v>0</v>
      </c>
      <c r="AG45" s="12">
        <f t="shared" si="10"/>
        <v>0</v>
      </c>
    </row>
    <row r="46" spans="1:33" ht="15.75" thickBot="1" x14ac:dyDescent="0.3">
      <c r="F46" s="10"/>
      <c r="K46" s="10"/>
      <c r="P46" s="10"/>
      <c r="U46" s="10"/>
      <c r="Z46" s="10"/>
      <c r="AE46" s="10"/>
    </row>
    <row r="47" spans="1:33" ht="15.75" thickBot="1" x14ac:dyDescent="0.3">
      <c r="A47" s="5" t="s">
        <v>15</v>
      </c>
      <c r="B47" s="6"/>
      <c r="C47" s="6"/>
      <c r="D47" s="6"/>
      <c r="E47" s="6"/>
      <c r="F47" s="9"/>
      <c r="G47" s="6"/>
      <c r="H47" s="6"/>
      <c r="I47" s="6"/>
      <c r="J47" s="6"/>
      <c r="K47" s="9"/>
      <c r="L47" s="6"/>
      <c r="M47" s="6"/>
      <c r="N47" s="6"/>
      <c r="O47" s="6"/>
      <c r="P47" s="9"/>
      <c r="Q47" s="6"/>
      <c r="R47" s="6"/>
      <c r="S47" s="6"/>
      <c r="T47" s="6"/>
      <c r="U47" s="9"/>
      <c r="V47" s="6"/>
      <c r="W47" s="6"/>
      <c r="X47" s="6"/>
      <c r="Y47" s="6"/>
      <c r="Z47" s="9"/>
      <c r="AA47" s="6"/>
      <c r="AB47" s="6"/>
      <c r="AC47" s="6"/>
      <c r="AD47" s="6"/>
      <c r="AE47" s="9"/>
      <c r="AF47" s="17"/>
      <c r="AG47" s="18">
        <f>SUM(AG14,AG20,AG28,AG35,AG41,AG45)</f>
        <v>0</v>
      </c>
    </row>
    <row r="48" spans="1:33" x14ac:dyDescent="0.25">
      <c r="B48" s="8">
        <v>1</v>
      </c>
      <c r="C48" s="8">
        <v>2</v>
      </c>
      <c r="D48" s="8">
        <v>3</v>
      </c>
      <c r="E48" s="8">
        <v>4</v>
      </c>
      <c r="F48" s="9">
        <v>5</v>
      </c>
      <c r="G48" s="8">
        <v>6</v>
      </c>
      <c r="H48" s="8">
        <v>7</v>
      </c>
      <c r="I48" s="8">
        <v>8</v>
      </c>
      <c r="J48" s="8">
        <v>9</v>
      </c>
      <c r="K48" s="9">
        <v>10</v>
      </c>
      <c r="L48" s="8">
        <v>11</v>
      </c>
      <c r="M48" s="8">
        <v>12</v>
      </c>
      <c r="N48" s="8">
        <v>13</v>
      </c>
      <c r="O48" s="8">
        <v>14</v>
      </c>
      <c r="P48" s="9">
        <v>15</v>
      </c>
      <c r="Q48" s="8">
        <v>16</v>
      </c>
      <c r="R48" s="8">
        <v>17</v>
      </c>
      <c r="S48" s="8">
        <v>18</v>
      </c>
      <c r="T48" s="8">
        <v>19</v>
      </c>
      <c r="U48" s="9">
        <v>20</v>
      </c>
      <c r="V48" s="8">
        <v>21</v>
      </c>
      <c r="W48" s="8">
        <v>22</v>
      </c>
      <c r="X48" s="8">
        <v>23</v>
      </c>
      <c r="Y48" s="8">
        <v>24</v>
      </c>
      <c r="Z48" s="9">
        <v>25</v>
      </c>
      <c r="AA48" s="8">
        <v>26</v>
      </c>
      <c r="AB48" s="8">
        <v>27</v>
      </c>
      <c r="AC48" s="8">
        <v>28</v>
      </c>
      <c r="AD48" s="8">
        <v>29</v>
      </c>
      <c r="AE48" s="9">
        <v>30</v>
      </c>
      <c r="AF48" s="8">
        <v>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workbookViewId="0">
      <selection activeCell="A2" sqref="A2"/>
    </sheetView>
  </sheetViews>
  <sheetFormatPr defaultRowHeight="15" x14ac:dyDescent="0.25"/>
  <cols>
    <col min="1" max="1" width="27.28515625" style="5" customWidth="1"/>
    <col min="2" max="32" width="3.7109375" style="5" customWidth="1"/>
    <col min="33" max="33" width="9.140625" style="5"/>
  </cols>
  <sheetData>
    <row r="2" spans="1:33" x14ac:dyDescent="0.25">
      <c r="A2" s="22" t="s">
        <v>55</v>
      </c>
    </row>
    <row r="3" spans="1:33" x14ac:dyDescent="0.25">
      <c r="A3" s="5" t="s">
        <v>6</v>
      </c>
    </row>
    <row r="4" spans="1:33" x14ac:dyDescent="0.25">
      <c r="A4" s="2" t="s">
        <v>0</v>
      </c>
      <c r="B4" s="8">
        <v>1</v>
      </c>
      <c r="C4" s="8">
        <v>2</v>
      </c>
      <c r="D4" s="8">
        <v>3</v>
      </c>
      <c r="E4" s="8">
        <v>4</v>
      </c>
      <c r="F4" s="9">
        <v>5</v>
      </c>
      <c r="G4" s="8">
        <v>6</v>
      </c>
      <c r="H4" s="8">
        <v>7</v>
      </c>
      <c r="I4" s="8">
        <v>8</v>
      </c>
      <c r="J4" s="8">
        <v>9</v>
      </c>
      <c r="K4" s="9">
        <v>10</v>
      </c>
      <c r="L4" s="8">
        <v>11</v>
      </c>
      <c r="M4" s="8">
        <v>12</v>
      </c>
      <c r="N4" s="8">
        <v>13</v>
      </c>
      <c r="O4" s="8">
        <v>14</v>
      </c>
      <c r="P4" s="9">
        <v>15</v>
      </c>
      <c r="Q4" s="8">
        <v>16</v>
      </c>
      <c r="R4" s="8">
        <v>17</v>
      </c>
      <c r="S4" s="8">
        <v>18</v>
      </c>
      <c r="T4" s="8">
        <v>19</v>
      </c>
      <c r="U4" s="9">
        <v>20</v>
      </c>
      <c r="V4" s="8">
        <v>21</v>
      </c>
      <c r="W4" s="8">
        <v>22</v>
      </c>
      <c r="X4" s="8">
        <v>23</v>
      </c>
      <c r="Y4" s="8">
        <v>24</v>
      </c>
      <c r="Z4" s="9">
        <v>25</v>
      </c>
      <c r="AA4" s="8">
        <v>26</v>
      </c>
      <c r="AB4" s="8">
        <v>27</v>
      </c>
      <c r="AC4" s="8">
        <v>28</v>
      </c>
      <c r="AD4" s="8">
        <v>29</v>
      </c>
      <c r="AE4" s="9">
        <v>30</v>
      </c>
      <c r="AF4" s="8">
        <v>31</v>
      </c>
    </row>
    <row r="5" spans="1:33" x14ac:dyDescent="0.25">
      <c r="A5" s="5" t="str">
        <f>Koonti!A6</f>
        <v>Vanhempainillat</v>
      </c>
      <c r="B5" s="6"/>
      <c r="C5" s="6"/>
      <c r="D5" s="6"/>
      <c r="E5" s="6"/>
      <c r="F5" s="9"/>
      <c r="G5" s="6"/>
      <c r="H5" s="6"/>
      <c r="I5" s="6"/>
      <c r="J5" s="6"/>
      <c r="K5" s="9"/>
      <c r="L5" s="6"/>
      <c r="M5" s="6"/>
      <c r="N5" s="6"/>
      <c r="O5" s="6"/>
      <c r="P5" s="9"/>
      <c r="Q5" s="6"/>
      <c r="R5" s="6"/>
      <c r="S5" s="6"/>
      <c r="T5" s="6"/>
      <c r="U5" s="9"/>
      <c r="V5" s="6"/>
      <c r="W5" s="6"/>
      <c r="X5" s="6"/>
      <c r="Y5" s="6"/>
      <c r="Z5" s="9"/>
      <c r="AA5" s="6"/>
      <c r="AB5" s="6"/>
      <c r="AC5" s="6"/>
      <c r="AD5" s="6"/>
      <c r="AE5" s="9"/>
      <c r="AF5" s="6"/>
      <c r="AG5" s="6">
        <f>SUM(B5:AF5)/60</f>
        <v>0</v>
      </c>
    </row>
    <row r="6" spans="1:33" x14ac:dyDescent="0.25">
      <c r="A6" s="5" t="str">
        <f>Koonti!A7</f>
        <v>Vanhempainvartit</v>
      </c>
      <c r="B6" s="6"/>
      <c r="C6" s="6"/>
      <c r="D6" s="6"/>
      <c r="E6" s="6"/>
      <c r="F6" s="9"/>
      <c r="G6" s="6"/>
      <c r="H6" s="6"/>
      <c r="I6" s="6"/>
      <c r="J6" s="6"/>
      <c r="K6" s="9"/>
      <c r="L6" s="6"/>
      <c r="M6" s="6"/>
      <c r="N6" s="6"/>
      <c r="O6" s="6"/>
      <c r="P6" s="9"/>
      <c r="Q6" s="6"/>
      <c r="R6" s="6"/>
      <c r="S6" s="6"/>
      <c r="T6" s="6"/>
      <c r="U6" s="9"/>
      <c r="V6" s="6"/>
      <c r="W6" s="6"/>
      <c r="X6" s="6"/>
      <c r="Y6" s="6"/>
      <c r="Z6" s="9"/>
      <c r="AA6" s="6"/>
      <c r="AB6" s="6"/>
      <c r="AC6" s="6"/>
      <c r="AD6" s="6"/>
      <c r="AE6" s="9"/>
      <c r="AF6" s="6"/>
      <c r="AG6" s="6">
        <f t="shared" ref="AG6:AG13" si="0">SUM(B6:AF6)/60</f>
        <v>0</v>
      </c>
    </row>
    <row r="7" spans="1:33" x14ac:dyDescent="0.25">
      <c r="A7" s="5" t="str">
        <f>Koonti!A8</f>
        <v>Wilma/puhelut/20 min/pvä</v>
      </c>
      <c r="B7" s="6"/>
      <c r="C7" s="6"/>
      <c r="D7" s="6"/>
      <c r="E7" s="6"/>
      <c r="F7" s="9"/>
      <c r="G7" s="6"/>
      <c r="H7" s="6"/>
      <c r="I7" s="6"/>
      <c r="J7" s="6"/>
      <c r="K7" s="9"/>
      <c r="L7" s="6"/>
      <c r="M7" s="6"/>
      <c r="N7" s="6"/>
      <c r="O7" s="6"/>
      <c r="P7" s="9"/>
      <c r="Q7" s="6"/>
      <c r="R7" s="6"/>
      <c r="S7" s="6"/>
      <c r="T7" s="6"/>
      <c r="U7" s="9"/>
      <c r="V7" s="6"/>
      <c r="W7" s="6"/>
      <c r="X7" s="6"/>
      <c r="Y7" s="6"/>
      <c r="Z7" s="9"/>
      <c r="AA7" s="6"/>
      <c r="AB7" s="6"/>
      <c r="AC7" s="6"/>
      <c r="AD7" s="6"/>
      <c r="AE7" s="9"/>
      <c r="AF7" s="6"/>
      <c r="AG7" s="6">
        <f t="shared" si="0"/>
        <v>0</v>
      </c>
    </row>
    <row r="8" spans="1:33" x14ac:dyDescent="0.25">
      <c r="A8" s="5" t="str">
        <f>Koonti!A9</f>
        <v>LO-tunnit, ei opetusta</v>
      </c>
      <c r="B8" s="6"/>
      <c r="C8" s="6"/>
      <c r="D8" s="6"/>
      <c r="E8" s="6"/>
      <c r="F8" s="9"/>
      <c r="G8" s="6"/>
      <c r="H8" s="6"/>
      <c r="I8" s="6"/>
      <c r="J8" s="6"/>
      <c r="K8" s="9"/>
      <c r="L8" s="6"/>
      <c r="M8" s="6"/>
      <c r="N8" s="6"/>
      <c r="O8" s="6"/>
      <c r="P8" s="9"/>
      <c r="Q8" s="6"/>
      <c r="R8" s="6"/>
      <c r="S8" s="6"/>
      <c r="T8" s="6"/>
      <c r="U8" s="9"/>
      <c r="V8" s="6"/>
      <c r="W8" s="6"/>
      <c r="X8" s="6"/>
      <c r="Y8" s="6"/>
      <c r="Z8" s="9"/>
      <c r="AA8" s="6"/>
      <c r="AB8" s="6"/>
      <c r="AC8" s="6"/>
      <c r="AD8" s="6"/>
      <c r="AE8" s="9"/>
      <c r="AF8" s="6"/>
      <c r="AG8" s="6">
        <f t="shared" si="0"/>
        <v>0</v>
      </c>
    </row>
    <row r="9" spans="1:33" x14ac:dyDescent="0.25">
      <c r="A9" s="5" t="str">
        <f>Koonti!A10</f>
        <v>HOJKS/HOPO-palaverit</v>
      </c>
      <c r="B9" s="6"/>
      <c r="C9" s="6"/>
      <c r="D9" s="6"/>
      <c r="E9" s="6"/>
      <c r="F9" s="9"/>
      <c r="G9" s="6"/>
      <c r="H9" s="6"/>
      <c r="I9" s="6"/>
      <c r="J9" s="6"/>
      <c r="K9" s="9"/>
      <c r="L9" s="6"/>
      <c r="M9" s="6"/>
      <c r="N9" s="6"/>
      <c r="O9" s="6"/>
      <c r="P9" s="9"/>
      <c r="Q9" s="6"/>
      <c r="R9" s="6"/>
      <c r="S9" s="6"/>
      <c r="T9" s="6"/>
      <c r="U9" s="9"/>
      <c r="V9" s="6"/>
      <c r="W9" s="6"/>
      <c r="X9" s="6"/>
      <c r="Y9" s="6"/>
      <c r="Z9" s="9"/>
      <c r="AA9" s="6"/>
      <c r="AB9" s="6"/>
      <c r="AC9" s="6"/>
      <c r="AD9" s="6"/>
      <c r="AE9" s="9"/>
      <c r="AF9" s="6"/>
      <c r="AG9" s="6">
        <f t="shared" si="0"/>
        <v>0</v>
      </c>
    </row>
    <row r="10" spans="1:33" x14ac:dyDescent="0.25">
      <c r="A10" s="5" t="str">
        <f>Koonti!A11</f>
        <v>KAKE-palaverit</v>
      </c>
      <c r="B10" s="6"/>
      <c r="C10" s="6"/>
      <c r="D10" s="6"/>
      <c r="E10" s="6"/>
      <c r="F10" s="9"/>
      <c r="G10" s="6"/>
      <c r="H10" s="6"/>
      <c r="I10" s="6"/>
      <c r="J10" s="6"/>
      <c r="K10" s="9"/>
      <c r="L10" s="6"/>
      <c r="M10" s="6"/>
      <c r="N10" s="6"/>
      <c r="O10" s="6"/>
      <c r="P10" s="9"/>
      <c r="Q10" s="6"/>
      <c r="R10" s="6"/>
      <c r="S10" s="6"/>
      <c r="T10" s="6"/>
      <c r="U10" s="9"/>
      <c r="V10" s="6"/>
      <c r="W10" s="6"/>
      <c r="X10" s="6"/>
      <c r="Y10" s="6"/>
      <c r="Z10" s="9"/>
      <c r="AA10" s="6"/>
      <c r="AB10" s="6"/>
      <c r="AC10" s="6"/>
      <c r="AD10" s="6"/>
      <c r="AE10" s="9"/>
      <c r="AF10" s="6"/>
      <c r="AG10" s="6">
        <f t="shared" si="0"/>
        <v>0</v>
      </c>
    </row>
    <row r="11" spans="1:33" x14ac:dyDescent="0.25">
      <c r="A11" s="5" t="str">
        <f>Koonti!A12</f>
        <v>Leirikoulus, tapahtumat ym.</v>
      </c>
      <c r="B11" s="6"/>
      <c r="C11" s="6"/>
      <c r="D11" s="6"/>
      <c r="E11" s="6"/>
      <c r="F11" s="9"/>
      <c r="G11" s="6"/>
      <c r="H11" s="6"/>
      <c r="I11" s="6"/>
      <c r="J11" s="6"/>
      <c r="K11" s="9"/>
      <c r="L11" s="6"/>
      <c r="M11" s="6"/>
      <c r="N11" s="6"/>
      <c r="O11" s="6"/>
      <c r="P11" s="9"/>
      <c r="Q11" s="6"/>
      <c r="R11" s="6"/>
      <c r="S11" s="6"/>
      <c r="T11" s="6"/>
      <c r="U11" s="9"/>
      <c r="V11" s="6"/>
      <c r="W11" s="6"/>
      <c r="X11" s="6"/>
      <c r="Y11" s="6"/>
      <c r="Z11" s="9"/>
      <c r="AA11" s="6"/>
      <c r="AB11" s="6"/>
      <c r="AC11" s="6"/>
      <c r="AD11" s="6"/>
      <c r="AE11" s="9"/>
      <c r="AF11" s="6"/>
      <c r="AG11" s="6">
        <f t="shared" si="0"/>
        <v>0</v>
      </c>
    </row>
    <row r="12" spans="1:33" x14ac:dyDescent="0.25">
      <c r="A12" s="5" t="str">
        <f>Koonti!A13</f>
        <v>Arviointikeskustelu</v>
      </c>
      <c r="B12" s="6"/>
      <c r="C12" s="6"/>
      <c r="D12" s="6"/>
      <c r="E12" s="6"/>
      <c r="F12" s="9"/>
      <c r="G12" s="6"/>
      <c r="H12" s="6"/>
      <c r="I12" s="6"/>
      <c r="J12" s="6"/>
      <c r="K12" s="9"/>
      <c r="L12" s="6"/>
      <c r="M12" s="6"/>
      <c r="N12" s="6"/>
      <c r="O12" s="6"/>
      <c r="P12" s="9"/>
      <c r="Q12" s="6"/>
      <c r="R12" s="6"/>
      <c r="S12" s="6"/>
      <c r="T12" s="6"/>
      <c r="U12" s="9"/>
      <c r="V12" s="6"/>
      <c r="W12" s="6"/>
      <c r="X12" s="6"/>
      <c r="Y12" s="6"/>
      <c r="Z12" s="9"/>
      <c r="AA12" s="6"/>
      <c r="AB12" s="6"/>
      <c r="AC12" s="6"/>
      <c r="AD12" s="6"/>
      <c r="AE12" s="9"/>
      <c r="AF12" s="6"/>
      <c r="AG12" s="6">
        <f t="shared" si="0"/>
        <v>0</v>
      </c>
    </row>
    <row r="13" spans="1:33" ht="15.75" thickBot="1" x14ac:dyDescent="0.3">
      <c r="A13" s="5">
        <f>Koonti!A14</f>
        <v>0</v>
      </c>
      <c r="B13" s="6"/>
      <c r="C13" s="6"/>
      <c r="D13" s="6"/>
      <c r="E13" s="6"/>
      <c r="F13" s="9"/>
      <c r="G13" s="6"/>
      <c r="H13" s="6"/>
      <c r="I13" s="6"/>
      <c r="J13" s="6"/>
      <c r="K13" s="9"/>
      <c r="L13" s="6"/>
      <c r="M13" s="6"/>
      <c r="N13" s="6"/>
      <c r="O13" s="6"/>
      <c r="P13" s="9"/>
      <c r="Q13" s="6"/>
      <c r="R13" s="6"/>
      <c r="S13" s="6"/>
      <c r="T13" s="6"/>
      <c r="U13" s="9"/>
      <c r="V13" s="6"/>
      <c r="W13" s="6"/>
      <c r="X13" s="6"/>
      <c r="Y13" s="6"/>
      <c r="Z13" s="9"/>
      <c r="AA13" s="6"/>
      <c r="AB13" s="6"/>
      <c r="AC13" s="6"/>
      <c r="AD13" s="6"/>
      <c r="AE13" s="9"/>
      <c r="AF13" s="6"/>
      <c r="AG13" s="11">
        <f t="shared" si="0"/>
        <v>0</v>
      </c>
    </row>
    <row r="14" spans="1:33" ht="15.75" thickBot="1" x14ac:dyDescent="0.3">
      <c r="A14" s="3" t="s">
        <v>6</v>
      </c>
      <c r="B14" s="7">
        <f>SUM(B5:B13)</f>
        <v>0</v>
      </c>
      <c r="C14" s="7">
        <f t="shared" ref="C14:AF14" si="1">SUM(C5:C13)</f>
        <v>0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0</v>
      </c>
      <c r="P14" s="7">
        <f t="shared" si="1"/>
        <v>0</v>
      </c>
      <c r="Q14" s="7">
        <f t="shared" si="1"/>
        <v>0</v>
      </c>
      <c r="R14" s="7">
        <f t="shared" si="1"/>
        <v>0</v>
      </c>
      <c r="S14" s="7">
        <f t="shared" si="1"/>
        <v>0</v>
      </c>
      <c r="T14" s="7">
        <f t="shared" si="1"/>
        <v>0</v>
      </c>
      <c r="U14" s="7">
        <f t="shared" si="1"/>
        <v>0</v>
      </c>
      <c r="V14" s="7">
        <f t="shared" si="1"/>
        <v>0</v>
      </c>
      <c r="W14" s="7">
        <f t="shared" si="1"/>
        <v>0</v>
      </c>
      <c r="X14" s="7">
        <f t="shared" si="1"/>
        <v>0</v>
      </c>
      <c r="Y14" s="7">
        <f t="shared" si="1"/>
        <v>0</v>
      </c>
      <c r="Z14" s="7">
        <f t="shared" si="1"/>
        <v>0</v>
      </c>
      <c r="AA14" s="7">
        <f t="shared" si="1"/>
        <v>0</v>
      </c>
      <c r="AB14" s="7">
        <f t="shared" si="1"/>
        <v>0</v>
      </c>
      <c r="AC14" s="7">
        <f t="shared" si="1"/>
        <v>0</v>
      </c>
      <c r="AD14" s="7">
        <f t="shared" si="1"/>
        <v>0</v>
      </c>
      <c r="AE14" s="7">
        <f t="shared" si="1"/>
        <v>0</v>
      </c>
      <c r="AF14" s="7">
        <f t="shared" si="1"/>
        <v>0</v>
      </c>
      <c r="AG14" s="12">
        <f>SUM(B14:AF14)/60</f>
        <v>0</v>
      </c>
    </row>
    <row r="15" spans="1:33" x14ac:dyDescent="0.25">
      <c r="A15" s="1"/>
      <c r="B15" s="6"/>
      <c r="C15" s="6"/>
      <c r="D15" s="6"/>
      <c r="E15" s="6"/>
      <c r="F15" s="9"/>
      <c r="G15" s="6"/>
      <c r="H15" s="6"/>
      <c r="I15" s="6"/>
      <c r="J15" s="6"/>
      <c r="K15" s="9"/>
      <c r="L15" s="6"/>
      <c r="M15" s="6"/>
      <c r="N15" s="6"/>
      <c r="O15" s="6"/>
      <c r="P15" s="9"/>
      <c r="Q15" s="6"/>
      <c r="R15" s="6"/>
      <c r="S15" s="6"/>
      <c r="T15" s="6"/>
      <c r="U15" s="9"/>
      <c r="V15" s="6"/>
      <c r="W15" s="6"/>
      <c r="X15" s="6"/>
      <c r="Y15" s="6"/>
      <c r="Z15" s="9"/>
      <c r="AA15" s="6"/>
      <c r="AB15" s="6"/>
      <c r="AC15" s="6"/>
      <c r="AD15" s="6"/>
      <c r="AE15" s="9"/>
      <c r="AF15" s="6"/>
    </row>
    <row r="16" spans="1:33" x14ac:dyDescent="0.25">
      <c r="A16" s="2" t="s">
        <v>27</v>
      </c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9">
        <v>15</v>
      </c>
      <c r="Q16" s="8">
        <v>16</v>
      </c>
      <c r="R16" s="8">
        <v>17</v>
      </c>
      <c r="S16" s="8">
        <v>18</v>
      </c>
      <c r="T16" s="8">
        <v>19</v>
      </c>
      <c r="U16" s="9">
        <v>20</v>
      </c>
      <c r="V16" s="8">
        <v>21</v>
      </c>
      <c r="W16" s="8">
        <v>22</v>
      </c>
      <c r="X16" s="8">
        <v>23</v>
      </c>
      <c r="Y16" s="8">
        <v>24</v>
      </c>
      <c r="Z16" s="9">
        <v>25</v>
      </c>
      <c r="AA16" s="8">
        <v>26</v>
      </c>
      <c r="AB16" s="8">
        <v>27</v>
      </c>
      <c r="AC16" s="8">
        <v>28</v>
      </c>
      <c r="AD16" s="8">
        <v>29</v>
      </c>
      <c r="AE16" s="9">
        <v>30</v>
      </c>
      <c r="AF16" s="8">
        <v>31</v>
      </c>
    </row>
    <row r="17" spans="1:33" x14ac:dyDescent="0.25">
      <c r="A17" s="5" t="str">
        <f>Koonti!A19</f>
        <v>Yhdessä tehtävä työ</v>
      </c>
      <c r="B17" s="6"/>
      <c r="C17" s="6"/>
      <c r="D17" s="6"/>
      <c r="E17" s="6"/>
      <c r="F17" s="9"/>
      <c r="G17" s="6"/>
      <c r="H17" s="6"/>
      <c r="I17" s="6"/>
      <c r="J17" s="6"/>
      <c r="K17" s="9"/>
      <c r="L17" s="6"/>
      <c r="M17" s="6"/>
      <c r="N17" s="6"/>
      <c r="O17" s="6"/>
      <c r="P17" s="9"/>
      <c r="Q17" s="6"/>
      <c r="R17" s="6"/>
      <c r="S17" s="6"/>
      <c r="T17" s="6"/>
      <c r="U17" s="9"/>
      <c r="V17" s="6"/>
      <c r="W17" s="6"/>
      <c r="X17" s="6"/>
      <c r="Y17" s="6"/>
      <c r="Z17" s="9"/>
      <c r="AA17" s="6"/>
      <c r="AB17" s="6"/>
      <c r="AC17" s="6"/>
      <c r="AD17" s="6"/>
      <c r="AE17" s="9"/>
      <c r="AF17" s="6"/>
      <c r="AG17" s="6">
        <f>SUM(B17:AF17)/60</f>
        <v>0</v>
      </c>
    </row>
    <row r="18" spans="1:33" x14ac:dyDescent="0.25">
      <c r="A18" s="5" t="str">
        <f>Koonti!A20</f>
        <v>Itsenäisesti tehtävä työ</v>
      </c>
      <c r="B18" s="6"/>
      <c r="C18" s="6"/>
      <c r="D18" s="6"/>
      <c r="E18" s="6"/>
      <c r="F18" s="9"/>
      <c r="G18" s="6"/>
      <c r="H18" s="6"/>
      <c r="I18" s="6"/>
      <c r="J18" s="6"/>
      <c r="K18" s="9"/>
      <c r="L18" s="6"/>
      <c r="M18" s="6"/>
      <c r="N18" s="6"/>
      <c r="O18" s="6"/>
      <c r="P18" s="9"/>
      <c r="Q18" s="6"/>
      <c r="R18" s="6"/>
      <c r="S18" s="6"/>
      <c r="T18" s="6"/>
      <c r="U18" s="9"/>
      <c r="V18" s="6"/>
      <c r="W18" s="6"/>
      <c r="X18" s="6"/>
      <c r="Y18" s="6"/>
      <c r="Z18" s="9"/>
      <c r="AA18" s="6"/>
      <c r="AB18" s="6"/>
      <c r="AC18" s="6"/>
      <c r="AD18" s="6"/>
      <c r="AE18" s="9"/>
      <c r="AF18" s="6"/>
      <c r="AG18" s="6">
        <f t="shared" ref="AG18:AG20" si="2">SUM(B18:AF18)/60</f>
        <v>0</v>
      </c>
    </row>
    <row r="19" spans="1:33" ht="15.75" thickBot="1" x14ac:dyDescent="0.3">
      <c r="A19" s="5" t="str">
        <f>Koonti!A21</f>
        <v>Projektit</v>
      </c>
      <c r="B19" s="6"/>
      <c r="C19" s="6"/>
      <c r="D19" s="6"/>
      <c r="E19" s="6"/>
      <c r="F19" s="9"/>
      <c r="G19" s="6"/>
      <c r="H19" s="6"/>
      <c r="I19" s="6"/>
      <c r="J19" s="6"/>
      <c r="K19" s="9"/>
      <c r="L19" s="6"/>
      <c r="M19" s="6"/>
      <c r="N19" s="6"/>
      <c r="O19" s="6"/>
      <c r="P19" s="9"/>
      <c r="Q19" s="6"/>
      <c r="R19" s="6"/>
      <c r="S19" s="6"/>
      <c r="T19" s="6"/>
      <c r="U19" s="9"/>
      <c r="V19" s="6"/>
      <c r="W19" s="6"/>
      <c r="X19" s="6"/>
      <c r="Y19" s="6"/>
      <c r="Z19" s="9"/>
      <c r="AA19" s="6"/>
      <c r="AB19" s="6"/>
      <c r="AC19" s="6"/>
      <c r="AD19" s="6"/>
      <c r="AE19" s="9"/>
      <c r="AF19" s="6"/>
      <c r="AG19" s="11">
        <f t="shared" si="2"/>
        <v>0</v>
      </c>
    </row>
    <row r="20" spans="1:33" ht="15.75" thickBot="1" x14ac:dyDescent="0.3">
      <c r="A20" s="3" t="s">
        <v>6</v>
      </c>
      <c r="B20" s="7">
        <f>SUM(B17:B19)</f>
        <v>0</v>
      </c>
      <c r="C20" s="7">
        <f t="shared" ref="C20:AF20" si="3">SUM(C17:C19)</f>
        <v>0</v>
      </c>
      <c r="D20" s="7">
        <f t="shared" si="3"/>
        <v>0</v>
      </c>
      <c r="E20" s="7">
        <f t="shared" si="3"/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3"/>
        <v>0</v>
      </c>
      <c r="N20" s="7">
        <f t="shared" si="3"/>
        <v>0</v>
      </c>
      <c r="O20" s="7">
        <f t="shared" si="3"/>
        <v>0</v>
      </c>
      <c r="P20" s="7">
        <f t="shared" si="3"/>
        <v>0</v>
      </c>
      <c r="Q20" s="7">
        <f t="shared" si="3"/>
        <v>0</v>
      </c>
      <c r="R20" s="7">
        <f t="shared" si="3"/>
        <v>0</v>
      </c>
      <c r="S20" s="7">
        <f t="shared" si="3"/>
        <v>0</v>
      </c>
      <c r="T20" s="7">
        <f t="shared" si="3"/>
        <v>0</v>
      </c>
      <c r="U20" s="7">
        <f t="shared" si="3"/>
        <v>0</v>
      </c>
      <c r="V20" s="7">
        <f t="shared" si="3"/>
        <v>0</v>
      </c>
      <c r="W20" s="7">
        <f t="shared" si="3"/>
        <v>0</v>
      </c>
      <c r="X20" s="7">
        <f t="shared" si="3"/>
        <v>0</v>
      </c>
      <c r="Y20" s="7">
        <f t="shared" si="3"/>
        <v>0</v>
      </c>
      <c r="Z20" s="7">
        <f t="shared" si="3"/>
        <v>0</v>
      </c>
      <c r="AA20" s="7">
        <f t="shared" si="3"/>
        <v>0</v>
      </c>
      <c r="AB20" s="7">
        <f t="shared" si="3"/>
        <v>0</v>
      </c>
      <c r="AC20" s="7">
        <f t="shared" si="3"/>
        <v>0</v>
      </c>
      <c r="AD20" s="7">
        <f t="shared" si="3"/>
        <v>0</v>
      </c>
      <c r="AE20" s="7">
        <f t="shared" si="3"/>
        <v>0</v>
      </c>
      <c r="AF20" s="7">
        <f t="shared" si="3"/>
        <v>0</v>
      </c>
      <c r="AG20" s="12">
        <f t="shared" si="2"/>
        <v>0</v>
      </c>
    </row>
    <row r="21" spans="1:33" x14ac:dyDescent="0.25">
      <c r="A21" s="1"/>
      <c r="B21" s="6"/>
      <c r="C21" s="6"/>
      <c r="D21" s="6"/>
      <c r="E21" s="6"/>
      <c r="F21" s="9"/>
      <c r="G21" s="6"/>
      <c r="H21" s="6"/>
      <c r="I21" s="6"/>
      <c r="J21" s="6"/>
      <c r="K21" s="9"/>
      <c r="L21" s="6"/>
      <c r="M21" s="6"/>
      <c r="N21" s="6"/>
      <c r="O21" s="6"/>
      <c r="P21" s="9"/>
      <c r="Q21" s="6"/>
      <c r="R21" s="6"/>
      <c r="S21" s="6"/>
      <c r="T21" s="6"/>
      <c r="U21" s="9"/>
      <c r="V21" s="6"/>
      <c r="W21" s="6"/>
      <c r="X21" s="6"/>
      <c r="Y21" s="6"/>
      <c r="Z21" s="9"/>
      <c r="AA21" s="6"/>
      <c r="AB21" s="6"/>
      <c r="AC21" s="6"/>
      <c r="AD21" s="6"/>
      <c r="AE21" s="9"/>
      <c r="AF21" s="6"/>
    </row>
    <row r="22" spans="1:33" x14ac:dyDescent="0.25">
      <c r="A22" s="2" t="s">
        <v>14</v>
      </c>
      <c r="B22" s="8">
        <v>1</v>
      </c>
      <c r="C22" s="8">
        <v>2</v>
      </c>
      <c r="D22" s="8">
        <v>3</v>
      </c>
      <c r="E22" s="8">
        <v>4</v>
      </c>
      <c r="F22" s="9">
        <v>5</v>
      </c>
      <c r="G22" s="8">
        <v>6</v>
      </c>
      <c r="H22" s="8">
        <v>7</v>
      </c>
      <c r="I22" s="8">
        <v>8</v>
      </c>
      <c r="J22" s="8">
        <v>9</v>
      </c>
      <c r="K22" s="9">
        <v>10</v>
      </c>
      <c r="L22" s="8">
        <v>11</v>
      </c>
      <c r="M22" s="8">
        <v>12</v>
      </c>
      <c r="N22" s="8">
        <v>13</v>
      </c>
      <c r="O22" s="8">
        <v>14</v>
      </c>
      <c r="P22" s="9">
        <v>15</v>
      </c>
      <c r="Q22" s="8">
        <v>16</v>
      </c>
      <c r="R22" s="8">
        <v>17</v>
      </c>
      <c r="S22" s="8">
        <v>18</v>
      </c>
      <c r="T22" s="8">
        <v>19</v>
      </c>
      <c r="U22" s="9">
        <v>20</v>
      </c>
      <c r="V22" s="8">
        <v>21</v>
      </c>
      <c r="W22" s="8">
        <v>22</v>
      </c>
      <c r="X22" s="8">
        <v>23</v>
      </c>
      <c r="Y22" s="8">
        <v>24</v>
      </c>
      <c r="Z22" s="9">
        <v>25</v>
      </c>
      <c r="AA22" s="8">
        <v>26</v>
      </c>
      <c r="AB22" s="8">
        <v>27</v>
      </c>
      <c r="AC22" s="8">
        <v>28</v>
      </c>
      <c r="AD22" s="8">
        <v>29</v>
      </c>
      <c r="AE22" s="9">
        <v>30</v>
      </c>
      <c r="AF22" s="8">
        <v>31</v>
      </c>
    </row>
    <row r="23" spans="1:33" x14ac:dyDescent="0.25">
      <c r="A23" s="5" t="str">
        <f>Koonti!A25</f>
        <v>Opetuksen yhteiss.</v>
      </c>
      <c r="B23" s="6"/>
      <c r="C23" s="6"/>
      <c r="D23" s="6"/>
      <c r="E23" s="6"/>
      <c r="F23" s="9"/>
      <c r="G23" s="6"/>
      <c r="H23" s="6"/>
      <c r="I23" s="6"/>
      <c r="J23" s="6"/>
      <c r="K23" s="9"/>
      <c r="L23" s="6"/>
      <c r="M23" s="6"/>
      <c r="N23" s="6"/>
      <c r="O23" s="6"/>
      <c r="P23" s="9"/>
      <c r="Q23" s="6"/>
      <c r="R23" s="6"/>
      <c r="S23" s="6"/>
      <c r="T23" s="6"/>
      <c r="U23" s="9"/>
      <c r="V23" s="6"/>
      <c r="W23" s="6"/>
      <c r="X23" s="6"/>
      <c r="Y23" s="6"/>
      <c r="Z23" s="9"/>
      <c r="AA23" s="6"/>
      <c r="AB23" s="6"/>
      <c r="AC23" s="6"/>
      <c r="AD23" s="6"/>
      <c r="AE23" s="9"/>
      <c r="AF23" s="6"/>
      <c r="AG23" s="6">
        <f t="shared" ref="AG23:AG28" si="4">SUM(B23:AF23)/60</f>
        <v>0</v>
      </c>
    </row>
    <row r="24" spans="1:33" x14ac:dyDescent="0.25">
      <c r="A24" s="5" t="str">
        <f>Koonti!A26</f>
        <v>Oppimissuunitelmat</v>
      </c>
      <c r="B24" s="6"/>
      <c r="C24" s="6"/>
      <c r="D24" s="6"/>
      <c r="E24" s="6"/>
      <c r="F24" s="9"/>
      <c r="G24" s="6"/>
      <c r="H24" s="6"/>
      <c r="I24" s="6"/>
      <c r="J24" s="6"/>
      <c r="K24" s="9"/>
      <c r="L24" s="6"/>
      <c r="M24" s="6"/>
      <c r="N24" s="6"/>
      <c r="O24" s="6"/>
      <c r="P24" s="9"/>
      <c r="Q24" s="6"/>
      <c r="R24" s="6"/>
      <c r="S24" s="6"/>
      <c r="T24" s="6"/>
      <c r="U24" s="9"/>
      <c r="V24" s="6"/>
      <c r="W24" s="6"/>
      <c r="X24" s="6"/>
      <c r="Y24" s="6"/>
      <c r="Z24" s="9"/>
      <c r="AA24" s="6"/>
      <c r="AB24" s="6"/>
      <c r="AC24" s="6"/>
      <c r="AD24" s="6"/>
      <c r="AE24" s="9"/>
      <c r="AF24" s="6"/>
      <c r="AG24" s="6">
        <f t="shared" si="4"/>
        <v>0</v>
      </c>
    </row>
    <row r="25" spans="1:33" x14ac:dyDescent="0.25">
      <c r="A25" s="5" t="str">
        <f>Koonti!A27</f>
        <v>Nivelpalaverit</v>
      </c>
      <c r="B25" s="6"/>
      <c r="C25" s="6"/>
      <c r="D25" s="6"/>
      <c r="E25" s="6"/>
      <c r="F25" s="9"/>
      <c r="G25" s="6"/>
      <c r="H25" s="6"/>
      <c r="I25" s="6"/>
      <c r="J25" s="6"/>
      <c r="K25" s="9"/>
      <c r="L25" s="6"/>
      <c r="M25" s="6"/>
      <c r="N25" s="6"/>
      <c r="O25" s="6"/>
      <c r="P25" s="9"/>
      <c r="Q25" s="6"/>
      <c r="R25" s="6"/>
      <c r="S25" s="6"/>
      <c r="T25" s="6"/>
      <c r="U25" s="9"/>
      <c r="V25" s="6"/>
      <c r="W25" s="6"/>
      <c r="X25" s="6"/>
      <c r="Y25" s="6"/>
      <c r="Z25" s="9"/>
      <c r="AA25" s="6"/>
      <c r="AB25" s="6"/>
      <c r="AC25" s="6"/>
      <c r="AD25" s="6"/>
      <c r="AE25" s="9"/>
      <c r="AF25" s="6"/>
      <c r="AG25" s="6">
        <f t="shared" si="4"/>
        <v>0</v>
      </c>
    </row>
    <row r="26" spans="1:33" x14ac:dyDescent="0.25">
      <c r="A26" s="5" t="str">
        <f>Koonti!A28</f>
        <v>Oppilashuoltopalaverit</v>
      </c>
      <c r="B26" s="6"/>
      <c r="C26" s="6"/>
      <c r="D26" s="6"/>
      <c r="E26" s="6"/>
      <c r="F26" s="9"/>
      <c r="G26" s="6"/>
      <c r="H26" s="6"/>
      <c r="I26" s="6"/>
      <c r="J26" s="6"/>
      <c r="K26" s="9"/>
      <c r="L26" s="6"/>
      <c r="M26" s="6"/>
      <c r="N26" s="6"/>
      <c r="O26" s="6"/>
      <c r="P26" s="9"/>
      <c r="Q26" s="6"/>
      <c r="R26" s="6"/>
      <c r="S26" s="6"/>
      <c r="T26" s="6"/>
      <c r="U26" s="9"/>
      <c r="V26" s="6"/>
      <c r="W26" s="6"/>
      <c r="X26" s="6"/>
      <c r="Y26" s="6"/>
      <c r="Z26" s="9"/>
      <c r="AA26" s="6"/>
      <c r="AB26" s="6"/>
      <c r="AC26" s="6"/>
      <c r="AD26" s="6"/>
      <c r="AE26" s="9"/>
      <c r="AF26" s="6"/>
      <c r="AG26" s="6">
        <f t="shared" si="4"/>
        <v>0</v>
      </c>
    </row>
    <row r="27" spans="1:33" ht="15.75" thickBot="1" x14ac:dyDescent="0.3">
      <c r="A27" s="5" t="str">
        <f>Koonti!A29</f>
        <v>Opetusmenetelmien keh.</v>
      </c>
      <c r="B27" s="6"/>
      <c r="C27" s="6"/>
      <c r="D27" s="6"/>
      <c r="E27" s="6"/>
      <c r="F27" s="9"/>
      <c r="G27" s="6"/>
      <c r="H27" s="6"/>
      <c r="I27" s="6"/>
      <c r="J27" s="6"/>
      <c r="K27" s="9"/>
      <c r="L27" s="6"/>
      <c r="M27" s="6"/>
      <c r="N27" s="6"/>
      <c r="O27" s="6"/>
      <c r="P27" s="9"/>
      <c r="Q27" s="6"/>
      <c r="R27" s="6"/>
      <c r="S27" s="6"/>
      <c r="T27" s="6"/>
      <c r="U27" s="9"/>
      <c r="V27" s="6"/>
      <c r="W27" s="6"/>
      <c r="X27" s="6"/>
      <c r="Y27" s="6"/>
      <c r="Z27" s="9"/>
      <c r="AA27" s="6"/>
      <c r="AB27" s="6"/>
      <c r="AC27" s="6"/>
      <c r="AD27" s="6"/>
      <c r="AE27" s="9"/>
      <c r="AF27" s="6"/>
      <c r="AG27" s="11">
        <f t="shared" si="4"/>
        <v>0</v>
      </c>
    </row>
    <row r="28" spans="1:33" ht="15.75" thickBot="1" x14ac:dyDescent="0.3">
      <c r="A28" s="3" t="s">
        <v>6</v>
      </c>
      <c r="B28" s="7">
        <f>SUM(B23:B27)</f>
        <v>0</v>
      </c>
      <c r="C28" s="7">
        <f t="shared" ref="C28:AF28" si="5">SUM(C23:C27)</f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  <c r="J28" s="7">
        <f t="shared" si="5"/>
        <v>0</v>
      </c>
      <c r="K28" s="7">
        <f t="shared" si="5"/>
        <v>0</v>
      </c>
      <c r="L28" s="7">
        <f t="shared" si="5"/>
        <v>0</v>
      </c>
      <c r="M28" s="7">
        <f t="shared" si="5"/>
        <v>0</v>
      </c>
      <c r="N28" s="7">
        <f t="shared" si="5"/>
        <v>0</v>
      </c>
      <c r="O28" s="7">
        <f t="shared" si="5"/>
        <v>0</v>
      </c>
      <c r="P28" s="7">
        <f t="shared" si="5"/>
        <v>0</v>
      </c>
      <c r="Q28" s="7">
        <f t="shared" si="5"/>
        <v>0</v>
      </c>
      <c r="R28" s="7">
        <f t="shared" si="5"/>
        <v>0</v>
      </c>
      <c r="S28" s="7">
        <f t="shared" si="5"/>
        <v>0</v>
      </c>
      <c r="T28" s="7">
        <f t="shared" si="5"/>
        <v>0</v>
      </c>
      <c r="U28" s="7">
        <f t="shared" si="5"/>
        <v>0</v>
      </c>
      <c r="V28" s="7">
        <f t="shared" si="5"/>
        <v>0</v>
      </c>
      <c r="W28" s="7">
        <f t="shared" si="5"/>
        <v>0</v>
      </c>
      <c r="X28" s="7">
        <f t="shared" si="5"/>
        <v>0</v>
      </c>
      <c r="Y28" s="7">
        <f t="shared" si="5"/>
        <v>0</v>
      </c>
      <c r="Z28" s="7">
        <f t="shared" si="5"/>
        <v>0</v>
      </c>
      <c r="AA28" s="7">
        <f t="shared" si="5"/>
        <v>0</v>
      </c>
      <c r="AB28" s="7">
        <f t="shared" si="5"/>
        <v>0</v>
      </c>
      <c r="AC28" s="7">
        <f t="shared" si="5"/>
        <v>0</v>
      </c>
      <c r="AD28" s="7">
        <f t="shared" si="5"/>
        <v>0</v>
      </c>
      <c r="AE28" s="7">
        <f t="shared" si="5"/>
        <v>0</v>
      </c>
      <c r="AF28" s="7">
        <f t="shared" si="5"/>
        <v>0</v>
      </c>
      <c r="AG28" s="12">
        <f t="shared" si="4"/>
        <v>0</v>
      </c>
    </row>
    <row r="29" spans="1:33" x14ac:dyDescent="0.25">
      <c r="B29" s="6"/>
      <c r="C29" s="6"/>
      <c r="D29" s="6"/>
      <c r="E29" s="6"/>
      <c r="F29" s="9"/>
      <c r="G29" s="6"/>
      <c r="H29" s="6"/>
      <c r="I29" s="6"/>
      <c r="J29" s="6"/>
      <c r="K29" s="9"/>
      <c r="L29" s="6"/>
      <c r="M29" s="6"/>
      <c r="N29" s="6"/>
      <c r="O29" s="6"/>
      <c r="P29" s="9"/>
      <c r="Q29" s="6"/>
      <c r="R29" s="6"/>
      <c r="S29" s="6"/>
      <c r="T29" s="6"/>
      <c r="U29" s="9"/>
      <c r="V29" s="6"/>
      <c r="W29" s="6"/>
      <c r="X29" s="6"/>
      <c r="Y29" s="6"/>
      <c r="Z29" s="9"/>
      <c r="AA29" s="6"/>
      <c r="AB29" s="6"/>
      <c r="AC29" s="6"/>
      <c r="AD29" s="6"/>
      <c r="AE29" s="9"/>
      <c r="AF29" s="6"/>
    </row>
    <row r="30" spans="1:33" x14ac:dyDescent="0.25">
      <c r="A30" s="2" t="s">
        <v>16</v>
      </c>
      <c r="B30" s="8">
        <v>1</v>
      </c>
      <c r="C30" s="8">
        <v>2</v>
      </c>
      <c r="D30" s="8">
        <v>3</v>
      </c>
      <c r="E30" s="8">
        <v>4</v>
      </c>
      <c r="F30" s="9">
        <v>5</v>
      </c>
      <c r="G30" s="8">
        <v>6</v>
      </c>
      <c r="H30" s="8">
        <v>7</v>
      </c>
      <c r="I30" s="8">
        <v>8</v>
      </c>
      <c r="J30" s="8">
        <v>9</v>
      </c>
      <c r="K30" s="9">
        <v>10</v>
      </c>
      <c r="L30" s="8">
        <v>11</v>
      </c>
      <c r="M30" s="8">
        <v>12</v>
      </c>
      <c r="N30" s="8">
        <v>13</v>
      </c>
      <c r="O30" s="8">
        <v>14</v>
      </c>
      <c r="P30" s="9">
        <v>15</v>
      </c>
      <c r="Q30" s="8">
        <v>16</v>
      </c>
      <c r="R30" s="8">
        <v>17</v>
      </c>
      <c r="S30" s="8">
        <v>18</v>
      </c>
      <c r="T30" s="8">
        <v>19</v>
      </c>
      <c r="U30" s="9">
        <v>20</v>
      </c>
      <c r="V30" s="8">
        <v>21</v>
      </c>
      <c r="W30" s="8">
        <v>22</v>
      </c>
      <c r="X30" s="8">
        <v>23</v>
      </c>
      <c r="Y30" s="8">
        <v>24</v>
      </c>
      <c r="Z30" s="9">
        <v>25</v>
      </c>
      <c r="AA30" s="8">
        <v>26</v>
      </c>
      <c r="AB30" s="8">
        <v>27</v>
      </c>
      <c r="AC30" s="8">
        <v>28</v>
      </c>
      <c r="AD30" s="8">
        <v>29</v>
      </c>
      <c r="AE30" s="9">
        <v>30</v>
      </c>
      <c r="AF30" s="8">
        <v>31</v>
      </c>
    </row>
    <row r="31" spans="1:33" x14ac:dyDescent="0.25">
      <c r="A31" s="5" t="str">
        <f>Koonti!A33</f>
        <v>Kokoukset</v>
      </c>
      <c r="B31" s="6"/>
      <c r="C31" s="6"/>
      <c r="D31" s="6"/>
      <c r="E31" s="6"/>
      <c r="F31" s="9"/>
      <c r="G31" s="6"/>
      <c r="H31" s="6"/>
      <c r="I31" s="6"/>
      <c r="J31" s="6"/>
      <c r="K31" s="9"/>
      <c r="L31" s="6"/>
      <c r="M31" s="6"/>
      <c r="N31" s="6"/>
      <c r="O31" s="6"/>
      <c r="P31" s="9"/>
      <c r="Q31" s="6"/>
      <c r="R31" s="6"/>
      <c r="S31" s="6"/>
      <c r="T31" s="6"/>
      <c r="U31" s="9"/>
      <c r="V31" s="6"/>
      <c r="W31" s="6"/>
      <c r="X31" s="6"/>
      <c r="Y31" s="6"/>
      <c r="Z31" s="9"/>
      <c r="AA31" s="6"/>
      <c r="AB31" s="6"/>
      <c r="AC31" s="6"/>
      <c r="AD31" s="6"/>
      <c r="AE31" s="9"/>
      <c r="AF31" s="6"/>
      <c r="AG31" s="6">
        <f t="shared" ref="AG31:AG35" si="6">SUM(B31:AF31)/60</f>
        <v>0</v>
      </c>
    </row>
    <row r="32" spans="1:33" x14ac:dyDescent="0.25">
      <c r="A32" s="5" t="str">
        <f>Koonti!A34</f>
        <v>Kunta-yt:t</v>
      </c>
      <c r="B32" s="6"/>
      <c r="C32" s="6"/>
      <c r="D32" s="6"/>
      <c r="E32" s="6"/>
      <c r="F32" s="9"/>
      <c r="G32" s="6"/>
      <c r="H32" s="6"/>
      <c r="I32" s="6"/>
      <c r="J32" s="6"/>
      <c r="K32" s="9"/>
      <c r="L32" s="6"/>
      <c r="M32" s="6"/>
      <c r="N32" s="6"/>
      <c r="O32" s="6"/>
      <c r="P32" s="9"/>
      <c r="Q32" s="6"/>
      <c r="R32" s="6"/>
      <c r="S32" s="6"/>
      <c r="T32" s="6"/>
      <c r="U32" s="9"/>
      <c r="V32" s="6"/>
      <c r="W32" s="6"/>
      <c r="X32" s="6"/>
      <c r="Y32" s="6"/>
      <c r="Z32" s="9"/>
      <c r="AA32" s="6"/>
      <c r="AB32" s="6"/>
      <c r="AC32" s="6"/>
      <c r="AD32" s="6"/>
      <c r="AE32" s="9"/>
      <c r="AF32" s="6"/>
      <c r="AG32" s="6">
        <f t="shared" si="6"/>
        <v>0</v>
      </c>
    </row>
    <row r="33" spans="1:33" x14ac:dyDescent="0.25">
      <c r="A33" s="5" t="str">
        <f>Koonti!A35</f>
        <v>Kehityskeskustelu</v>
      </c>
      <c r="B33" s="6"/>
      <c r="C33" s="6"/>
      <c r="D33" s="6"/>
      <c r="E33" s="6"/>
      <c r="F33" s="9"/>
      <c r="G33" s="6"/>
      <c r="H33" s="6"/>
      <c r="I33" s="6"/>
      <c r="J33" s="6"/>
      <c r="K33" s="9"/>
      <c r="L33" s="6"/>
      <c r="M33" s="6"/>
      <c r="N33" s="6"/>
      <c r="O33" s="6"/>
      <c r="P33" s="9"/>
      <c r="Q33" s="6"/>
      <c r="R33" s="6"/>
      <c r="S33" s="6"/>
      <c r="T33" s="6"/>
      <c r="U33" s="9"/>
      <c r="V33" s="6"/>
      <c r="W33" s="6"/>
      <c r="X33" s="6"/>
      <c r="Y33" s="6"/>
      <c r="Z33" s="9"/>
      <c r="AA33" s="6"/>
      <c r="AB33" s="6"/>
      <c r="AC33" s="6"/>
      <c r="AD33" s="6"/>
      <c r="AE33" s="9"/>
      <c r="AF33" s="6"/>
      <c r="AG33" s="6">
        <f t="shared" si="6"/>
        <v>0</v>
      </c>
    </row>
    <row r="34" spans="1:33" ht="15.75" thickBot="1" x14ac:dyDescent="0.3">
      <c r="A34" s="5">
        <f>Koonti!A36</f>
        <v>0</v>
      </c>
      <c r="B34" s="6"/>
      <c r="C34" s="6"/>
      <c r="D34" s="6"/>
      <c r="E34" s="6"/>
      <c r="F34" s="9"/>
      <c r="G34" s="6"/>
      <c r="H34" s="6"/>
      <c r="I34" s="6"/>
      <c r="J34" s="6"/>
      <c r="K34" s="9"/>
      <c r="L34" s="6"/>
      <c r="M34" s="6"/>
      <c r="N34" s="6"/>
      <c r="O34" s="6"/>
      <c r="P34" s="9"/>
      <c r="Q34" s="6"/>
      <c r="R34" s="6"/>
      <c r="S34" s="6"/>
      <c r="T34" s="6"/>
      <c r="U34" s="9"/>
      <c r="V34" s="6"/>
      <c r="W34" s="6"/>
      <c r="X34" s="6"/>
      <c r="Y34" s="6"/>
      <c r="Z34" s="9"/>
      <c r="AA34" s="6"/>
      <c r="AB34" s="6"/>
      <c r="AC34" s="6"/>
      <c r="AD34" s="6"/>
      <c r="AE34" s="9"/>
      <c r="AF34" s="6"/>
      <c r="AG34" s="11">
        <f t="shared" si="6"/>
        <v>0</v>
      </c>
    </row>
    <row r="35" spans="1:33" ht="15.75" thickBot="1" x14ac:dyDescent="0.3">
      <c r="A35" s="4" t="s">
        <v>6</v>
      </c>
      <c r="B35" s="7">
        <f>SUM(B31:B34)</f>
        <v>0</v>
      </c>
      <c r="C35" s="7">
        <f t="shared" ref="C35:AF35" si="7">SUM(C31:C34)</f>
        <v>0</v>
      </c>
      <c r="D35" s="7">
        <f t="shared" si="7"/>
        <v>0</v>
      </c>
      <c r="E35" s="7">
        <f t="shared" si="7"/>
        <v>0</v>
      </c>
      <c r="F35" s="7">
        <f t="shared" si="7"/>
        <v>0</v>
      </c>
      <c r="G35" s="7">
        <f t="shared" si="7"/>
        <v>0</v>
      </c>
      <c r="H35" s="7">
        <f t="shared" si="7"/>
        <v>0</v>
      </c>
      <c r="I35" s="7">
        <f t="shared" si="7"/>
        <v>0</v>
      </c>
      <c r="J35" s="7">
        <f t="shared" si="7"/>
        <v>0</v>
      </c>
      <c r="K35" s="7">
        <f t="shared" si="7"/>
        <v>0</v>
      </c>
      <c r="L35" s="7">
        <f t="shared" si="7"/>
        <v>0</v>
      </c>
      <c r="M35" s="7">
        <f t="shared" si="7"/>
        <v>0</v>
      </c>
      <c r="N35" s="7">
        <f t="shared" si="7"/>
        <v>0</v>
      </c>
      <c r="O35" s="7">
        <f t="shared" si="7"/>
        <v>0</v>
      </c>
      <c r="P35" s="7">
        <f t="shared" si="7"/>
        <v>0</v>
      </c>
      <c r="Q35" s="7">
        <f t="shared" si="7"/>
        <v>0</v>
      </c>
      <c r="R35" s="7">
        <f t="shared" si="7"/>
        <v>0</v>
      </c>
      <c r="S35" s="7">
        <f t="shared" si="7"/>
        <v>0</v>
      </c>
      <c r="T35" s="7">
        <f t="shared" si="7"/>
        <v>0</v>
      </c>
      <c r="U35" s="7">
        <f t="shared" si="7"/>
        <v>0</v>
      </c>
      <c r="V35" s="7">
        <f t="shared" si="7"/>
        <v>0</v>
      </c>
      <c r="W35" s="7">
        <f t="shared" si="7"/>
        <v>0</v>
      </c>
      <c r="X35" s="7">
        <f t="shared" si="7"/>
        <v>0</v>
      </c>
      <c r="Y35" s="7">
        <f t="shared" si="7"/>
        <v>0</v>
      </c>
      <c r="Z35" s="7">
        <f t="shared" si="7"/>
        <v>0</v>
      </c>
      <c r="AA35" s="7">
        <f t="shared" si="7"/>
        <v>0</v>
      </c>
      <c r="AB35" s="7">
        <f t="shared" si="7"/>
        <v>0</v>
      </c>
      <c r="AC35" s="7">
        <f t="shared" si="7"/>
        <v>0</v>
      </c>
      <c r="AD35" s="7">
        <f t="shared" si="7"/>
        <v>0</v>
      </c>
      <c r="AE35" s="7">
        <f t="shared" si="7"/>
        <v>0</v>
      </c>
      <c r="AF35" s="7">
        <f t="shared" si="7"/>
        <v>0</v>
      </c>
      <c r="AG35" s="12">
        <f t="shared" si="6"/>
        <v>0</v>
      </c>
    </row>
    <row r="36" spans="1:33" x14ac:dyDescent="0.25">
      <c r="B36" s="6"/>
      <c r="C36" s="6"/>
      <c r="D36" s="6"/>
      <c r="E36" s="6"/>
      <c r="F36" s="9"/>
      <c r="G36" s="6"/>
      <c r="H36" s="6"/>
      <c r="I36" s="6"/>
      <c r="J36" s="6"/>
      <c r="K36" s="9"/>
      <c r="L36" s="6"/>
      <c r="M36" s="6"/>
      <c r="N36" s="6"/>
      <c r="O36" s="6"/>
      <c r="P36" s="9"/>
      <c r="Q36" s="6"/>
      <c r="R36" s="6"/>
      <c r="S36" s="6"/>
      <c r="T36" s="6"/>
      <c r="U36" s="9"/>
      <c r="V36" s="6"/>
      <c r="W36" s="6"/>
      <c r="X36" s="6"/>
      <c r="Y36" s="6"/>
      <c r="Z36" s="9"/>
      <c r="AA36" s="6"/>
      <c r="AB36" s="6"/>
      <c r="AC36" s="6"/>
      <c r="AD36" s="6"/>
      <c r="AE36" s="9"/>
      <c r="AF36" s="6"/>
    </row>
    <row r="37" spans="1:33" x14ac:dyDescent="0.25">
      <c r="A37" s="2" t="s">
        <v>19</v>
      </c>
      <c r="B37" s="8">
        <v>1</v>
      </c>
      <c r="C37" s="8">
        <v>2</v>
      </c>
      <c r="D37" s="8">
        <v>3</v>
      </c>
      <c r="E37" s="8">
        <v>4</v>
      </c>
      <c r="F37" s="9">
        <v>5</v>
      </c>
      <c r="G37" s="8">
        <v>6</v>
      </c>
      <c r="H37" s="8">
        <v>7</v>
      </c>
      <c r="I37" s="8">
        <v>8</v>
      </c>
      <c r="J37" s="8">
        <v>9</v>
      </c>
      <c r="K37" s="9">
        <v>10</v>
      </c>
      <c r="L37" s="8">
        <v>11</v>
      </c>
      <c r="M37" s="8">
        <v>12</v>
      </c>
      <c r="N37" s="8">
        <v>13</v>
      </c>
      <c r="O37" s="8">
        <v>14</v>
      </c>
      <c r="P37" s="9">
        <v>15</v>
      </c>
      <c r="Q37" s="8">
        <v>16</v>
      </c>
      <c r="R37" s="8">
        <v>17</v>
      </c>
      <c r="S37" s="8">
        <v>18</v>
      </c>
      <c r="T37" s="8">
        <v>19</v>
      </c>
      <c r="U37" s="9">
        <v>20</v>
      </c>
      <c r="V37" s="8">
        <v>21</v>
      </c>
      <c r="W37" s="8">
        <v>22</v>
      </c>
      <c r="X37" s="8">
        <v>23</v>
      </c>
      <c r="Y37" s="8">
        <v>24</v>
      </c>
      <c r="Z37" s="9">
        <v>25</v>
      </c>
      <c r="AA37" s="8">
        <v>26</v>
      </c>
      <c r="AB37" s="8">
        <v>27</v>
      </c>
      <c r="AC37" s="8">
        <v>28</v>
      </c>
      <c r="AD37" s="8">
        <v>29</v>
      </c>
      <c r="AE37" s="9">
        <v>30</v>
      </c>
      <c r="AF37" s="8">
        <v>31</v>
      </c>
    </row>
    <row r="38" spans="1:33" x14ac:dyDescent="0.25">
      <c r="A38" s="5" t="str">
        <f>Koonti!A40</f>
        <v>Sisäinen (10 min/pv)</v>
      </c>
      <c r="B38" s="6"/>
      <c r="C38" s="6"/>
      <c r="D38" s="6"/>
      <c r="E38" s="6"/>
      <c r="F38" s="9"/>
      <c r="G38" s="6"/>
      <c r="H38" s="6"/>
      <c r="I38" s="6"/>
      <c r="J38" s="6"/>
      <c r="K38" s="9"/>
      <c r="L38" s="6"/>
      <c r="M38" s="6"/>
      <c r="N38" s="6"/>
      <c r="O38" s="6"/>
      <c r="P38" s="9"/>
      <c r="Q38" s="6"/>
      <c r="R38" s="6"/>
      <c r="S38" s="6"/>
      <c r="T38" s="6"/>
      <c r="U38" s="9"/>
      <c r="V38" s="6"/>
      <c r="W38" s="6"/>
      <c r="X38" s="6"/>
      <c r="Y38" s="6"/>
      <c r="Z38" s="9"/>
      <c r="AA38" s="6"/>
      <c r="AB38" s="6"/>
      <c r="AC38" s="6"/>
      <c r="AD38" s="6"/>
      <c r="AE38" s="9"/>
      <c r="AF38" s="6"/>
      <c r="AG38" s="6">
        <f t="shared" ref="AG38:AG41" si="8">SUM(B38:AF38)/60</f>
        <v>0</v>
      </c>
    </row>
    <row r="39" spans="1:33" x14ac:dyDescent="0.25">
      <c r="A39" s="5" t="str">
        <f>Koonti!A41</f>
        <v>Ulkoinen (5 min/pv)</v>
      </c>
      <c r="B39" s="6"/>
      <c r="C39" s="6"/>
      <c r="D39" s="6"/>
      <c r="E39" s="6"/>
      <c r="F39" s="9"/>
      <c r="G39" s="6"/>
      <c r="H39" s="6"/>
      <c r="I39" s="6"/>
      <c r="J39" s="6"/>
      <c r="K39" s="9"/>
      <c r="L39" s="6"/>
      <c r="M39" s="6"/>
      <c r="N39" s="6"/>
      <c r="O39" s="6"/>
      <c r="P39" s="9"/>
      <c r="Q39" s="6"/>
      <c r="R39" s="6"/>
      <c r="S39" s="6"/>
      <c r="T39" s="6"/>
      <c r="U39" s="9"/>
      <c r="V39" s="6"/>
      <c r="W39" s="6"/>
      <c r="X39" s="6"/>
      <c r="Y39" s="6"/>
      <c r="Z39" s="9"/>
      <c r="AA39" s="6"/>
      <c r="AB39" s="6"/>
      <c r="AC39" s="6"/>
      <c r="AD39" s="6"/>
      <c r="AE39" s="9"/>
      <c r="AF39" s="6"/>
      <c r="AG39" s="6">
        <f t="shared" si="8"/>
        <v>0</v>
      </c>
    </row>
    <row r="40" spans="1:33" ht="15.75" thickBot="1" x14ac:dyDescent="0.3">
      <c r="A40" s="5">
        <f>Koonti!A42</f>
        <v>0</v>
      </c>
      <c r="B40" s="6"/>
      <c r="C40" s="6"/>
      <c r="D40" s="6"/>
      <c r="E40" s="6"/>
      <c r="F40" s="9"/>
      <c r="G40" s="6"/>
      <c r="H40" s="6"/>
      <c r="I40" s="6"/>
      <c r="J40" s="6"/>
      <c r="K40" s="9"/>
      <c r="L40" s="6"/>
      <c r="M40" s="6"/>
      <c r="N40" s="6"/>
      <c r="O40" s="6"/>
      <c r="P40" s="9"/>
      <c r="Q40" s="6"/>
      <c r="R40" s="6"/>
      <c r="S40" s="6"/>
      <c r="T40" s="6"/>
      <c r="U40" s="9"/>
      <c r="V40" s="6"/>
      <c r="W40" s="6"/>
      <c r="X40" s="6"/>
      <c r="Y40" s="6"/>
      <c r="Z40" s="9"/>
      <c r="AA40" s="6"/>
      <c r="AB40" s="6"/>
      <c r="AC40" s="6"/>
      <c r="AD40" s="6"/>
      <c r="AE40" s="9"/>
      <c r="AF40" s="6"/>
      <c r="AG40" s="11">
        <f t="shared" si="8"/>
        <v>0</v>
      </c>
    </row>
    <row r="41" spans="1:33" ht="15.75" thickBot="1" x14ac:dyDescent="0.3">
      <c r="A41" s="4" t="s">
        <v>6</v>
      </c>
      <c r="B41" s="7">
        <f>SUM(B38:B40)</f>
        <v>0</v>
      </c>
      <c r="C41" s="7">
        <f t="shared" ref="C41:AF41" si="9">SUM(C38:C40)</f>
        <v>0</v>
      </c>
      <c r="D41" s="7">
        <f t="shared" si="9"/>
        <v>0</v>
      </c>
      <c r="E41" s="7">
        <f t="shared" si="9"/>
        <v>0</v>
      </c>
      <c r="F41" s="7">
        <f t="shared" si="9"/>
        <v>0</v>
      </c>
      <c r="G41" s="7">
        <f t="shared" si="9"/>
        <v>0</v>
      </c>
      <c r="H41" s="7">
        <f t="shared" si="9"/>
        <v>0</v>
      </c>
      <c r="I41" s="7">
        <f t="shared" si="9"/>
        <v>0</v>
      </c>
      <c r="J41" s="7">
        <f t="shared" si="9"/>
        <v>0</v>
      </c>
      <c r="K41" s="7">
        <f t="shared" si="9"/>
        <v>0</v>
      </c>
      <c r="L41" s="7">
        <f t="shared" si="9"/>
        <v>0</v>
      </c>
      <c r="M41" s="7">
        <f t="shared" si="9"/>
        <v>0</v>
      </c>
      <c r="N41" s="7">
        <f t="shared" si="9"/>
        <v>0</v>
      </c>
      <c r="O41" s="7">
        <f t="shared" si="9"/>
        <v>0</v>
      </c>
      <c r="P41" s="7">
        <f t="shared" si="9"/>
        <v>0</v>
      </c>
      <c r="Q41" s="7">
        <f t="shared" si="9"/>
        <v>0</v>
      </c>
      <c r="R41" s="7">
        <f t="shared" si="9"/>
        <v>0</v>
      </c>
      <c r="S41" s="7">
        <f t="shared" si="9"/>
        <v>0</v>
      </c>
      <c r="T41" s="7">
        <f t="shared" si="9"/>
        <v>0</v>
      </c>
      <c r="U41" s="7">
        <f t="shared" si="9"/>
        <v>0</v>
      </c>
      <c r="V41" s="7">
        <f t="shared" si="9"/>
        <v>0</v>
      </c>
      <c r="W41" s="7">
        <f t="shared" si="9"/>
        <v>0</v>
      </c>
      <c r="X41" s="7">
        <f t="shared" si="9"/>
        <v>0</v>
      </c>
      <c r="Y41" s="7">
        <f t="shared" si="9"/>
        <v>0</v>
      </c>
      <c r="Z41" s="7">
        <f t="shared" si="9"/>
        <v>0</v>
      </c>
      <c r="AA41" s="7">
        <f t="shared" si="9"/>
        <v>0</v>
      </c>
      <c r="AB41" s="7">
        <f t="shared" si="9"/>
        <v>0</v>
      </c>
      <c r="AC41" s="7">
        <f t="shared" si="9"/>
        <v>0</v>
      </c>
      <c r="AD41" s="7">
        <f t="shared" si="9"/>
        <v>0</v>
      </c>
      <c r="AE41" s="7">
        <f t="shared" si="9"/>
        <v>0</v>
      </c>
      <c r="AF41" s="7">
        <f t="shared" si="9"/>
        <v>0</v>
      </c>
      <c r="AG41" s="12">
        <f t="shared" si="8"/>
        <v>0</v>
      </c>
    </row>
    <row r="42" spans="1:33" x14ac:dyDescent="0.25">
      <c r="B42" s="6"/>
      <c r="C42" s="6"/>
      <c r="D42" s="6"/>
      <c r="E42" s="6"/>
      <c r="F42" s="9"/>
      <c r="G42" s="6"/>
      <c r="H42" s="6"/>
      <c r="I42" s="6"/>
      <c r="J42" s="6"/>
      <c r="K42" s="9"/>
      <c r="L42" s="6"/>
      <c r="M42" s="6"/>
      <c r="N42" s="6"/>
      <c r="O42" s="6"/>
      <c r="P42" s="9"/>
      <c r="Q42" s="6"/>
      <c r="R42" s="6"/>
      <c r="S42" s="6"/>
      <c r="T42" s="6"/>
      <c r="U42" s="9"/>
      <c r="V42" s="6"/>
      <c r="W42" s="6"/>
      <c r="X42" s="6"/>
      <c r="Y42" s="6"/>
      <c r="Z42" s="9"/>
      <c r="AA42" s="6"/>
      <c r="AB42" s="6"/>
      <c r="AC42" s="6"/>
      <c r="AD42" s="6"/>
      <c r="AE42" s="9"/>
      <c r="AF42" s="6"/>
    </row>
    <row r="43" spans="1:33" x14ac:dyDescent="0.25">
      <c r="A43" s="2" t="s">
        <v>20</v>
      </c>
      <c r="B43" s="8">
        <v>1</v>
      </c>
      <c r="C43" s="8">
        <v>2</v>
      </c>
      <c r="D43" s="8">
        <v>3</v>
      </c>
      <c r="E43" s="8">
        <v>4</v>
      </c>
      <c r="F43" s="9">
        <v>5</v>
      </c>
      <c r="G43" s="8">
        <v>6</v>
      </c>
      <c r="H43" s="8">
        <v>7</v>
      </c>
      <c r="I43" s="8">
        <v>8</v>
      </c>
      <c r="J43" s="8">
        <v>9</v>
      </c>
      <c r="K43" s="9">
        <v>10</v>
      </c>
      <c r="L43" s="8">
        <v>11</v>
      </c>
      <c r="M43" s="8">
        <v>12</v>
      </c>
      <c r="N43" s="8">
        <v>13</v>
      </c>
      <c r="O43" s="8">
        <v>14</v>
      </c>
      <c r="P43" s="9">
        <v>15</v>
      </c>
      <c r="Q43" s="8">
        <v>16</v>
      </c>
      <c r="R43" s="8">
        <v>17</v>
      </c>
      <c r="S43" s="8">
        <v>18</v>
      </c>
      <c r="T43" s="8">
        <v>19</v>
      </c>
      <c r="U43" s="9">
        <v>20</v>
      </c>
      <c r="V43" s="8">
        <v>21</v>
      </c>
      <c r="W43" s="8">
        <v>22</v>
      </c>
      <c r="X43" s="8">
        <v>23</v>
      </c>
      <c r="Y43" s="8">
        <v>24</v>
      </c>
      <c r="Z43" s="9">
        <v>25</v>
      </c>
      <c r="AA43" s="8">
        <v>26</v>
      </c>
      <c r="AB43" s="8">
        <v>27</v>
      </c>
      <c r="AC43" s="8">
        <v>28</v>
      </c>
      <c r="AD43" s="8">
        <v>29</v>
      </c>
      <c r="AE43" s="9">
        <v>30</v>
      </c>
      <c r="AF43" s="8">
        <v>31</v>
      </c>
      <c r="AG43" s="6"/>
    </row>
    <row r="44" spans="1:33" ht="15.75" thickBot="1" x14ac:dyDescent="0.3">
      <c r="A44" s="5">
        <f>Koonti!A46</f>
        <v>0</v>
      </c>
      <c r="B44" s="6"/>
      <c r="C44" s="6"/>
      <c r="D44" s="6"/>
      <c r="E44" s="6"/>
      <c r="F44" s="9"/>
      <c r="G44" s="6"/>
      <c r="H44" s="6"/>
      <c r="I44" s="6"/>
      <c r="J44" s="6"/>
      <c r="K44" s="9"/>
      <c r="L44" s="6"/>
      <c r="M44" s="6"/>
      <c r="N44" s="6"/>
      <c r="O44" s="6"/>
      <c r="P44" s="9"/>
      <c r="Q44" s="6"/>
      <c r="R44" s="6"/>
      <c r="S44" s="6"/>
      <c r="T44" s="6"/>
      <c r="U44" s="9"/>
      <c r="V44" s="6"/>
      <c r="W44" s="6"/>
      <c r="X44" s="6"/>
      <c r="Y44" s="6"/>
      <c r="Z44" s="9"/>
      <c r="AA44" s="6"/>
      <c r="AB44" s="6"/>
      <c r="AC44" s="6"/>
      <c r="AD44" s="6"/>
      <c r="AE44" s="9"/>
      <c r="AF44" s="6"/>
      <c r="AG44" s="11">
        <f t="shared" ref="AG44:AG45" si="10">SUM(B44:AF44)/60</f>
        <v>0</v>
      </c>
    </row>
    <row r="45" spans="1:33" ht="15.75" thickBot="1" x14ac:dyDescent="0.3">
      <c r="A45" s="4" t="s">
        <v>6</v>
      </c>
      <c r="B45" s="7">
        <f>SUM(B44)</f>
        <v>0</v>
      </c>
      <c r="C45" s="7">
        <f t="shared" ref="C45:AF45" si="11">SUM(C44)</f>
        <v>0</v>
      </c>
      <c r="D45" s="7">
        <f t="shared" si="11"/>
        <v>0</v>
      </c>
      <c r="E45" s="7">
        <f t="shared" si="11"/>
        <v>0</v>
      </c>
      <c r="F45" s="7">
        <f t="shared" si="11"/>
        <v>0</v>
      </c>
      <c r="G45" s="7">
        <f t="shared" si="11"/>
        <v>0</v>
      </c>
      <c r="H45" s="7">
        <f t="shared" si="11"/>
        <v>0</v>
      </c>
      <c r="I45" s="7">
        <f t="shared" si="11"/>
        <v>0</v>
      </c>
      <c r="J45" s="7">
        <f t="shared" si="11"/>
        <v>0</v>
      </c>
      <c r="K45" s="7">
        <f t="shared" si="11"/>
        <v>0</v>
      </c>
      <c r="L45" s="7">
        <f t="shared" si="11"/>
        <v>0</v>
      </c>
      <c r="M45" s="7">
        <f t="shared" si="11"/>
        <v>0</v>
      </c>
      <c r="N45" s="7">
        <f t="shared" si="11"/>
        <v>0</v>
      </c>
      <c r="O45" s="7">
        <f t="shared" si="11"/>
        <v>0</v>
      </c>
      <c r="P45" s="7">
        <f t="shared" si="11"/>
        <v>0</v>
      </c>
      <c r="Q45" s="7">
        <f t="shared" si="11"/>
        <v>0</v>
      </c>
      <c r="R45" s="7">
        <f t="shared" si="11"/>
        <v>0</v>
      </c>
      <c r="S45" s="7">
        <f t="shared" si="11"/>
        <v>0</v>
      </c>
      <c r="T45" s="7">
        <f t="shared" si="11"/>
        <v>0</v>
      </c>
      <c r="U45" s="7">
        <f t="shared" si="11"/>
        <v>0</v>
      </c>
      <c r="V45" s="7">
        <f t="shared" si="11"/>
        <v>0</v>
      </c>
      <c r="W45" s="7">
        <f t="shared" si="11"/>
        <v>0</v>
      </c>
      <c r="X45" s="7">
        <f t="shared" si="11"/>
        <v>0</v>
      </c>
      <c r="Y45" s="7">
        <f t="shared" si="11"/>
        <v>0</v>
      </c>
      <c r="Z45" s="7">
        <f t="shared" si="11"/>
        <v>0</v>
      </c>
      <c r="AA45" s="7">
        <f t="shared" si="11"/>
        <v>0</v>
      </c>
      <c r="AB45" s="7">
        <f t="shared" si="11"/>
        <v>0</v>
      </c>
      <c r="AC45" s="7">
        <f t="shared" si="11"/>
        <v>0</v>
      </c>
      <c r="AD45" s="7">
        <f t="shared" si="11"/>
        <v>0</v>
      </c>
      <c r="AE45" s="7">
        <f t="shared" si="11"/>
        <v>0</v>
      </c>
      <c r="AF45" s="7">
        <f t="shared" si="11"/>
        <v>0</v>
      </c>
      <c r="AG45" s="12">
        <f t="shared" si="10"/>
        <v>0</v>
      </c>
    </row>
    <row r="46" spans="1:33" ht="15.75" thickBot="1" x14ac:dyDescent="0.3">
      <c r="F46" s="10"/>
      <c r="K46" s="10"/>
      <c r="P46" s="10"/>
      <c r="U46" s="10"/>
      <c r="Z46" s="10"/>
      <c r="AE46" s="10"/>
    </row>
    <row r="47" spans="1:33" ht="15.75" thickBot="1" x14ac:dyDescent="0.3">
      <c r="A47" s="5" t="s">
        <v>15</v>
      </c>
      <c r="B47" s="6"/>
      <c r="C47" s="6"/>
      <c r="D47" s="6"/>
      <c r="E47" s="6"/>
      <c r="F47" s="9"/>
      <c r="G47" s="6"/>
      <c r="H47" s="6"/>
      <c r="I47" s="6"/>
      <c r="J47" s="6"/>
      <c r="K47" s="9"/>
      <c r="L47" s="6"/>
      <c r="M47" s="6"/>
      <c r="N47" s="6"/>
      <c r="O47" s="6"/>
      <c r="P47" s="9"/>
      <c r="Q47" s="6"/>
      <c r="R47" s="6"/>
      <c r="S47" s="6"/>
      <c r="T47" s="6"/>
      <c r="U47" s="9"/>
      <c r="V47" s="6"/>
      <c r="W47" s="6"/>
      <c r="X47" s="6"/>
      <c r="Y47" s="6"/>
      <c r="Z47" s="9"/>
      <c r="AA47" s="6"/>
      <c r="AB47" s="6"/>
      <c r="AC47" s="6"/>
      <c r="AD47" s="6"/>
      <c r="AE47" s="9"/>
      <c r="AF47" s="17"/>
      <c r="AG47" s="18">
        <f>SUM(AG14,AG20,AG28,AG35,AG41,AG45)</f>
        <v>0</v>
      </c>
    </row>
    <row r="48" spans="1:33" x14ac:dyDescent="0.25">
      <c r="B48" s="8">
        <v>1</v>
      </c>
      <c r="C48" s="8">
        <v>2</v>
      </c>
      <c r="D48" s="8">
        <v>3</v>
      </c>
      <c r="E48" s="8">
        <v>4</v>
      </c>
      <c r="F48" s="9">
        <v>5</v>
      </c>
      <c r="G48" s="8">
        <v>6</v>
      </c>
      <c r="H48" s="8">
        <v>7</v>
      </c>
      <c r="I48" s="8">
        <v>8</v>
      </c>
      <c r="J48" s="8">
        <v>9</v>
      </c>
      <c r="K48" s="9">
        <v>10</v>
      </c>
      <c r="L48" s="8">
        <v>11</v>
      </c>
      <c r="M48" s="8">
        <v>12</v>
      </c>
      <c r="N48" s="8">
        <v>13</v>
      </c>
      <c r="O48" s="8">
        <v>14</v>
      </c>
      <c r="P48" s="9">
        <v>15</v>
      </c>
      <c r="Q48" s="8">
        <v>16</v>
      </c>
      <c r="R48" s="8">
        <v>17</v>
      </c>
      <c r="S48" s="8">
        <v>18</v>
      </c>
      <c r="T48" s="8">
        <v>19</v>
      </c>
      <c r="U48" s="9">
        <v>20</v>
      </c>
      <c r="V48" s="8">
        <v>21</v>
      </c>
      <c r="W48" s="8">
        <v>22</v>
      </c>
      <c r="X48" s="8">
        <v>23</v>
      </c>
      <c r="Y48" s="8">
        <v>24</v>
      </c>
      <c r="Z48" s="9">
        <v>25</v>
      </c>
      <c r="AA48" s="8">
        <v>26</v>
      </c>
      <c r="AB48" s="8">
        <v>27</v>
      </c>
      <c r="AC48" s="8">
        <v>28</v>
      </c>
      <c r="AD48" s="8">
        <v>29</v>
      </c>
      <c r="AE48" s="9">
        <v>30</v>
      </c>
      <c r="AF48" s="8">
        <v>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workbookViewId="0">
      <selection activeCell="A2" sqref="A2"/>
    </sheetView>
  </sheetViews>
  <sheetFormatPr defaultRowHeight="15" x14ac:dyDescent="0.25"/>
  <cols>
    <col min="1" max="1" width="27.28515625" style="5" customWidth="1"/>
    <col min="2" max="32" width="3.7109375" style="5" customWidth="1"/>
    <col min="33" max="33" width="9.140625" style="5"/>
  </cols>
  <sheetData>
    <row r="2" spans="1:33" x14ac:dyDescent="0.25">
      <c r="A2" s="22" t="s">
        <v>55</v>
      </c>
    </row>
    <row r="3" spans="1:33" x14ac:dyDescent="0.25">
      <c r="A3" s="5" t="s">
        <v>6</v>
      </c>
    </row>
    <row r="4" spans="1:33" x14ac:dyDescent="0.25">
      <c r="A4" s="2" t="s">
        <v>0</v>
      </c>
      <c r="B4" s="8">
        <v>1</v>
      </c>
      <c r="C4" s="8">
        <v>2</v>
      </c>
      <c r="D4" s="8">
        <v>3</v>
      </c>
      <c r="E4" s="8">
        <v>4</v>
      </c>
      <c r="F4" s="9">
        <v>5</v>
      </c>
      <c r="G4" s="8">
        <v>6</v>
      </c>
      <c r="H4" s="8">
        <v>7</v>
      </c>
      <c r="I4" s="8">
        <v>8</v>
      </c>
      <c r="J4" s="8">
        <v>9</v>
      </c>
      <c r="K4" s="9">
        <v>10</v>
      </c>
      <c r="L4" s="8">
        <v>11</v>
      </c>
      <c r="M4" s="8">
        <v>12</v>
      </c>
      <c r="N4" s="8">
        <v>13</v>
      </c>
      <c r="O4" s="8">
        <v>14</v>
      </c>
      <c r="P4" s="9">
        <v>15</v>
      </c>
      <c r="Q4" s="8">
        <v>16</v>
      </c>
      <c r="R4" s="8">
        <v>17</v>
      </c>
      <c r="S4" s="8">
        <v>18</v>
      </c>
      <c r="T4" s="8">
        <v>19</v>
      </c>
      <c r="U4" s="9">
        <v>20</v>
      </c>
      <c r="V4" s="8">
        <v>21</v>
      </c>
      <c r="W4" s="8">
        <v>22</v>
      </c>
      <c r="X4" s="8">
        <v>23</v>
      </c>
      <c r="Y4" s="8">
        <v>24</v>
      </c>
      <c r="Z4" s="9">
        <v>25</v>
      </c>
      <c r="AA4" s="8">
        <v>26</v>
      </c>
      <c r="AB4" s="8">
        <v>27</v>
      </c>
      <c r="AC4" s="8">
        <v>28</v>
      </c>
      <c r="AD4" s="8">
        <v>29</v>
      </c>
      <c r="AE4" s="9">
        <v>30</v>
      </c>
      <c r="AF4" s="8">
        <v>31</v>
      </c>
    </row>
    <row r="5" spans="1:33" x14ac:dyDescent="0.25">
      <c r="A5" s="5" t="str">
        <f>Koonti!A6</f>
        <v>Vanhempainillat</v>
      </c>
      <c r="B5" s="6"/>
      <c r="C5" s="6"/>
      <c r="D5" s="6"/>
      <c r="E5" s="6"/>
      <c r="F5" s="9"/>
      <c r="G5" s="6"/>
      <c r="H5" s="6"/>
      <c r="I5" s="6"/>
      <c r="J5" s="6"/>
      <c r="K5" s="9"/>
      <c r="L5" s="6"/>
      <c r="M5" s="6"/>
      <c r="N5" s="6"/>
      <c r="O5" s="6"/>
      <c r="P5" s="9"/>
      <c r="Q5" s="6"/>
      <c r="R5" s="6"/>
      <c r="S5" s="6"/>
      <c r="T5" s="6"/>
      <c r="U5" s="9"/>
      <c r="V5" s="6"/>
      <c r="W5" s="6"/>
      <c r="X5" s="6"/>
      <c r="Y5" s="6"/>
      <c r="Z5" s="9"/>
      <c r="AA5" s="6"/>
      <c r="AB5" s="6"/>
      <c r="AC5" s="6"/>
      <c r="AD5" s="6"/>
      <c r="AE5" s="9"/>
      <c r="AF5" s="6"/>
      <c r="AG5" s="6">
        <f>SUM(B5:AF5)/60</f>
        <v>0</v>
      </c>
    </row>
    <row r="6" spans="1:33" x14ac:dyDescent="0.25">
      <c r="A6" s="5" t="str">
        <f>Koonti!A7</f>
        <v>Vanhempainvartit</v>
      </c>
      <c r="B6" s="6"/>
      <c r="C6" s="6"/>
      <c r="D6" s="6"/>
      <c r="E6" s="6"/>
      <c r="F6" s="9"/>
      <c r="G6" s="6"/>
      <c r="H6" s="6"/>
      <c r="I6" s="6"/>
      <c r="J6" s="6"/>
      <c r="K6" s="9"/>
      <c r="L6" s="6"/>
      <c r="M6" s="6"/>
      <c r="N6" s="6"/>
      <c r="O6" s="6"/>
      <c r="P6" s="9"/>
      <c r="Q6" s="6"/>
      <c r="R6" s="6"/>
      <c r="S6" s="6"/>
      <c r="T6" s="6"/>
      <c r="U6" s="9"/>
      <c r="V6" s="6"/>
      <c r="W6" s="6"/>
      <c r="X6" s="6"/>
      <c r="Y6" s="6"/>
      <c r="Z6" s="9"/>
      <c r="AA6" s="6"/>
      <c r="AB6" s="6"/>
      <c r="AC6" s="6"/>
      <c r="AD6" s="6"/>
      <c r="AE6" s="9"/>
      <c r="AF6" s="6"/>
      <c r="AG6" s="6">
        <f t="shared" ref="AG6:AG13" si="0">SUM(B6:AF6)/60</f>
        <v>0</v>
      </c>
    </row>
    <row r="7" spans="1:33" x14ac:dyDescent="0.25">
      <c r="A7" s="5" t="str">
        <f>Koonti!A8</f>
        <v>Wilma/puhelut/20 min/pvä</v>
      </c>
      <c r="B7" s="6"/>
      <c r="C7" s="6"/>
      <c r="D7" s="6"/>
      <c r="E7" s="6"/>
      <c r="F7" s="9"/>
      <c r="G7" s="6"/>
      <c r="H7" s="6"/>
      <c r="I7" s="6"/>
      <c r="J7" s="6"/>
      <c r="K7" s="9"/>
      <c r="L7" s="6"/>
      <c r="M7" s="6"/>
      <c r="N7" s="6"/>
      <c r="O7" s="6"/>
      <c r="P7" s="9"/>
      <c r="Q7" s="6"/>
      <c r="R7" s="6"/>
      <c r="S7" s="6"/>
      <c r="T7" s="6"/>
      <c r="U7" s="9"/>
      <c r="V7" s="6"/>
      <c r="W7" s="6"/>
      <c r="X7" s="6"/>
      <c r="Y7" s="6"/>
      <c r="Z7" s="9"/>
      <c r="AA7" s="6"/>
      <c r="AB7" s="6"/>
      <c r="AC7" s="6"/>
      <c r="AD7" s="6"/>
      <c r="AE7" s="9"/>
      <c r="AF7" s="6"/>
      <c r="AG7" s="6">
        <f t="shared" si="0"/>
        <v>0</v>
      </c>
    </row>
    <row r="8" spans="1:33" x14ac:dyDescent="0.25">
      <c r="A8" s="5" t="str">
        <f>Koonti!A9</f>
        <v>LO-tunnit, ei opetusta</v>
      </c>
      <c r="B8" s="6"/>
      <c r="C8" s="6"/>
      <c r="D8" s="6"/>
      <c r="E8" s="6"/>
      <c r="F8" s="9"/>
      <c r="G8" s="6"/>
      <c r="H8" s="6"/>
      <c r="I8" s="6"/>
      <c r="J8" s="6"/>
      <c r="K8" s="9"/>
      <c r="L8" s="6"/>
      <c r="M8" s="6"/>
      <c r="N8" s="6"/>
      <c r="O8" s="6"/>
      <c r="P8" s="9"/>
      <c r="Q8" s="6"/>
      <c r="R8" s="6"/>
      <c r="S8" s="6"/>
      <c r="T8" s="6"/>
      <c r="U8" s="9"/>
      <c r="V8" s="6"/>
      <c r="W8" s="6"/>
      <c r="X8" s="6"/>
      <c r="Y8" s="6"/>
      <c r="Z8" s="9"/>
      <c r="AA8" s="6"/>
      <c r="AB8" s="6"/>
      <c r="AC8" s="6"/>
      <c r="AD8" s="6"/>
      <c r="AE8" s="9"/>
      <c r="AF8" s="6"/>
      <c r="AG8" s="6">
        <f t="shared" si="0"/>
        <v>0</v>
      </c>
    </row>
    <row r="9" spans="1:33" x14ac:dyDescent="0.25">
      <c r="A9" s="5" t="str">
        <f>Koonti!A10</f>
        <v>HOJKS/HOPO-palaverit</v>
      </c>
      <c r="B9" s="6"/>
      <c r="C9" s="6"/>
      <c r="D9" s="6"/>
      <c r="E9" s="6"/>
      <c r="F9" s="9"/>
      <c r="G9" s="6"/>
      <c r="H9" s="6"/>
      <c r="I9" s="6"/>
      <c r="J9" s="6"/>
      <c r="K9" s="9"/>
      <c r="L9" s="6"/>
      <c r="M9" s="6"/>
      <c r="N9" s="6"/>
      <c r="O9" s="6"/>
      <c r="P9" s="9"/>
      <c r="Q9" s="6"/>
      <c r="R9" s="6"/>
      <c r="S9" s="6"/>
      <c r="T9" s="6"/>
      <c r="U9" s="9"/>
      <c r="V9" s="6"/>
      <c r="W9" s="6"/>
      <c r="X9" s="6"/>
      <c r="Y9" s="6"/>
      <c r="Z9" s="9"/>
      <c r="AA9" s="6"/>
      <c r="AB9" s="6"/>
      <c r="AC9" s="6"/>
      <c r="AD9" s="6"/>
      <c r="AE9" s="9"/>
      <c r="AF9" s="6"/>
      <c r="AG9" s="6">
        <f t="shared" si="0"/>
        <v>0</v>
      </c>
    </row>
    <row r="10" spans="1:33" x14ac:dyDescent="0.25">
      <c r="A10" s="5" t="str">
        <f>Koonti!A11</f>
        <v>KAKE-palaverit</v>
      </c>
      <c r="B10" s="6"/>
      <c r="C10" s="6"/>
      <c r="D10" s="6"/>
      <c r="E10" s="6"/>
      <c r="F10" s="9"/>
      <c r="G10" s="6"/>
      <c r="H10" s="6"/>
      <c r="I10" s="6"/>
      <c r="J10" s="6"/>
      <c r="K10" s="9"/>
      <c r="L10" s="6"/>
      <c r="M10" s="6"/>
      <c r="N10" s="6"/>
      <c r="O10" s="6"/>
      <c r="P10" s="9"/>
      <c r="Q10" s="6"/>
      <c r="R10" s="6"/>
      <c r="S10" s="6"/>
      <c r="T10" s="6"/>
      <c r="U10" s="9"/>
      <c r="V10" s="6"/>
      <c r="W10" s="6"/>
      <c r="X10" s="6"/>
      <c r="Y10" s="6"/>
      <c r="Z10" s="9"/>
      <c r="AA10" s="6"/>
      <c r="AB10" s="6"/>
      <c r="AC10" s="6"/>
      <c r="AD10" s="6"/>
      <c r="AE10" s="9"/>
      <c r="AF10" s="6"/>
      <c r="AG10" s="6">
        <f t="shared" si="0"/>
        <v>0</v>
      </c>
    </row>
    <row r="11" spans="1:33" x14ac:dyDescent="0.25">
      <c r="A11" s="5" t="str">
        <f>Koonti!A12</f>
        <v>Leirikoulus, tapahtumat ym.</v>
      </c>
      <c r="B11" s="6"/>
      <c r="C11" s="6"/>
      <c r="D11" s="6"/>
      <c r="E11" s="6"/>
      <c r="F11" s="9"/>
      <c r="G11" s="6"/>
      <c r="H11" s="6"/>
      <c r="I11" s="6"/>
      <c r="J11" s="6"/>
      <c r="K11" s="9"/>
      <c r="L11" s="6"/>
      <c r="M11" s="6"/>
      <c r="N11" s="6"/>
      <c r="O11" s="6"/>
      <c r="P11" s="9"/>
      <c r="Q11" s="6"/>
      <c r="R11" s="6"/>
      <c r="S11" s="6"/>
      <c r="T11" s="6"/>
      <c r="U11" s="9"/>
      <c r="V11" s="6"/>
      <c r="W11" s="6"/>
      <c r="X11" s="6"/>
      <c r="Y11" s="6"/>
      <c r="Z11" s="9"/>
      <c r="AA11" s="6"/>
      <c r="AB11" s="6"/>
      <c r="AC11" s="6"/>
      <c r="AD11" s="6"/>
      <c r="AE11" s="9"/>
      <c r="AF11" s="6"/>
      <c r="AG11" s="6">
        <f t="shared" si="0"/>
        <v>0</v>
      </c>
    </row>
    <row r="12" spans="1:33" x14ac:dyDescent="0.25">
      <c r="A12" s="5" t="str">
        <f>Koonti!A13</f>
        <v>Arviointikeskustelu</v>
      </c>
      <c r="B12" s="6"/>
      <c r="C12" s="6"/>
      <c r="D12" s="6"/>
      <c r="E12" s="6"/>
      <c r="F12" s="9"/>
      <c r="G12" s="6"/>
      <c r="H12" s="6"/>
      <c r="I12" s="6"/>
      <c r="J12" s="6"/>
      <c r="K12" s="9"/>
      <c r="L12" s="6"/>
      <c r="M12" s="6"/>
      <c r="N12" s="6"/>
      <c r="O12" s="6"/>
      <c r="P12" s="9"/>
      <c r="Q12" s="6"/>
      <c r="R12" s="6"/>
      <c r="S12" s="6"/>
      <c r="T12" s="6"/>
      <c r="U12" s="9"/>
      <c r="V12" s="6"/>
      <c r="W12" s="6"/>
      <c r="X12" s="6"/>
      <c r="Y12" s="6"/>
      <c r="Z12" s="9"/>
      <c r="AA12" s="6"/>
      <c r="AB12" s="6"/>
      <c r="AC12" s="6"/>
      <c r="AD12" s="6"/>
      <c r="AE12" s="9"/>
      <c r="AF12" s="6"/>
      <c r="AG12" s="6">
        <f t="shared" si="0"/>
        <v>0</v>
      </c>
    </row>
    <row r="13" spans="1:33" ht="15.75" thickBot="1" x14ac:dyDescent="0.3">
      <c r="A13" s="5">
        <f>Koonti!A14</f>
        <v>0</v>
      </c>
      <c r="B13" s="6"/>
      <c r="C13" s="6"/>
      <c r="D13" s="6"/>
      <c r="E13" s="6"/>
      <c r="F13" s="9"/>
      <c r="G13" s="6"/>
      <c r="H13" s="6"/>
      <c r="I13" s="6"/>
      <c r="J13" s="6"/>
      <c r="K13" s="9"/>
      <c r="L13" s="6"/>
      <c r="M13" s="6"/>
      <c r="N13" s="6"/>
      <c r="O13" s="6"/>
      <c r="P13" s="9"/>
      <c r="Q13" s="6"/>
      <c r="R13" s="6"/>
      <c r="S13" s="6"/>
      <c r="T13" s="6"/>
      <c r="U13" s="9"/>
      <c r="V13" s="6"/>
      <c r="W13" s="6"/>
      <c r="X13" s="6"/>
      <c r="Y13" s="6"/>
      <c r="Z13" s="9"/>
      <c r="AA13" s="6"/>
      <c r="AB13" s="6"/>
      <c r="AC13" s="6"/>
      <c r="AD13" s="6"/>
      <c r="AE13" s="9"/>
      <c r="AF13" s="6"/>
      <c r="AG13" s="11">
        <f t="shared" si="0"/>
        <v>0</v>
      </c>
    </row>
    <row r="14" spans="1:33" ht="15.75" thickBot="1" x14ac:dyDescent="0.3">
      <c r="A14" s="3" t="s">
        <v>6</v>
      </c>
      <c r="B14" s="7">
        <f>SUM(B5:B13)</f>
        <v>0</v>
      </c>
      <c r="C14" s="7">
        <f t="shared" ref="C14:AF14" si="1">SUM(C5:C13)</f>
        <v>0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0</v>
      </c>
      <c r="P14" s="7">
        <f t="shared" si="1"/>
        <v>0</v>
      </c>
      <c r="Q14" s="7">
        <f t="shared" si="1"/>
        <v>0</v>
      </c>
      <c r="R14" s="7">
        <f t="shared" si="1"/>
        <v>0</v>
      </c>
      <c r="S14" s="7">
        <f t="shared" si="1"/>
        <v>0</v>
      </c>
      <c r="T14" s="7">
        <f t="shared" si="1"/>
        <v>0</v>
      </c>
      <c r="U14" s="7">
        <f t="shared" si="1"/>
        <v>0</v>
      </c>
      <c r="V14" s="7">
        <f t="shared" si="1"/>
        <v>0</v>
      </c>
      <c r="W14" s="7">
        <f t="shared" si="1"/>
        <v>0</v>
      </c>
      <c r="X14" s="7">
        <f t="shared" si="1"/>
        <v>0</v>
      </c>
      <c r="Y14" s="7">
        <f t="shared" si="1"/>
        <v>0</v>
      </c>
      <c r="Z14" s="7">
        <f t="shared" si="1"/>
        <v>0</v>
      </c>
      <c r="AA14" s="7">
        <f t="shared" si="1"/>
        <v>0</v>
      </c>
      <c r="AB14" s="7">
        <f t="shared" si="1"/>
        <v>0</v>
      </c>
      <c r="AC14" s="7">
        <f t="shared" si="1"/>
        <v>0</v>
      </c>
      <c r="AD14" s="7">
        <f t="shared" si="1"/>
        <v>0</v>
      </c>
      <c r="AE14" s="7">
        <f t="shared" si="1"/>
        <v>0</v>
      </c>
      <c r="AF14" s="7">
        <f t="shared" si="1"/>
        <v>0</v>
      </c>
      <c r="AG14" s="12">
        <f>SUM(B14:AF14)/60</f>
        <v>0</v>
      </c>
    </row>
    <row r="15" spans="1:33" x14ac:dyDescent="0.25">
      <c r="A15" s="1"/>
      <c r="B15" s="6"/>
      <c r="C15" s="6"/>
      <c r="D15" s="6"/>
      <c r="E15" s="6"/>
      <c r="F15" s="9"/>
      <c r="G15" s="6"/>
      <c r="H15" s="6"/>
      <c r="I15" s="6"/>
      <c r="J15" s="6"/>
      <c r="K15" s="9"/>
      <c r="L15" s="6"/>
      <c r="M15" s="6"/>
      <c r="N15" s="6"/>
      <c r="O15" s="6"/>
      <c r="P15" s="9"/>
      <c r="Q15" s="6"/>
      <c r="R15" s="6"/>
      <c r="S15" s="6"/>
      <c r="T15" s="6"/>
      <c r="U15" s="9"/>
      <c r="V15" s="6"/>
      <c r="W15" s="6"/>
      <c r="X15" s="6"/>
      <c r="Y15" s="6"/>
      <c r="Z15" s="9"/>
      <c r="AA15" s="6"/>
      <c r="AB15" s="6"/>
      <c r="AC15" s="6"/>
      <c r="AD15" s="6"/>
      <c r="AE15" s="9"/>
      <c r="AF15" s="6"/>
    </row>
    <row r="16" spans="1:33" x14ac:dyDescent="0.25">
      <c r="A16" s="2" t="s">
        <v>27</v>
      </c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9">
        <v>15</v>
      </c>
      <c r="Q16" s="8">
        <v>16</v>
      </c>
      <c r="R16" s="8">
        <v>17</v>
      </c>
      <c r="S16" s="8">
        <v>18</v>
      </c>
      <c r="T16" s="8">
        <v>19</v>
      </c>
      <c r="U16" s="9">
        <v>20</v>
      </c>
      <c r="V16" s="8">
        <v>21</v>
      </c>
      <c r="W16" s="8">
        <v>22</v>
      </c>
      <c r="X16" s="8">
        <v>23</v>
      </c>
      <c r="Y16" s="8">
        <v>24</v>
      </c>
      <c r="Z16" s="9">
        <v>25</v>
      </c>
      <c r="AA16" s="8">
        <v>26</v>
      </c>
      <c r="AB16" s="8">
        <v>27</v>
      </c>
      <c r="AC16" s="8">
        <v>28</v>
      </c>
      <c r="AD16" s="8">
        <v>29</v>
      </c>
      <c r="AE16" s="9">
        <v>30</v>
      </c>
      <c r="AF16" s="8">
        <v>31</v>
      </c>
    </row>
    <row r="17" spans="1:33" x14ac:dyDescent="0.25">
      <c r="A17" s="5" t="str">
        <f>Koonti!A19</f>
        <v>Yhdessä tehtävä työ</v>
      </c>
      <c r="B17" s="6"/>
      <c r="C17" s="6"/>
      <c r="D17" s="6"/>
      <c r="E17" s="6"/>
      <c r="F17" s="9"/>
      <c r="G17" s="6"/>
      <c r="H17" s="6"/>
      <c r="I17" s="6"/>
      <c r="J17" s="6"/>
      <c r="K17" s="9"/>
      <c r="L17" s="6"/>
      <c r="M17" s="6"/>
      <c r="N17" s="6"/>
      <c r="O17" s="6"/>
      <c r="P17" s="9"/>
      <c r="Q17" s="6"/>
      <c r="R17" s="6"/>
      <c r="S17" s="6"/>
      <c r="T17" s="6"/>
      <c r="U17" s="9"/>
      <c r="V17" s="6"/>
      <c r="W17" s="6"/>
      <c r="X17" s="6"/>
      <c r="Y17" s="6"/>
      <c r="Z17" s="9"/>
      <c r="AA17" s="6"/>
      <c r="AB17" s="6"/>
      <c r="AC17" s="6"/>
      <c r="AD17" s="6"/>
      <c r="AE17" s="9"/>
      <c r="AF17" s="6"/>
      <c r="AG17" s="6">
        <f>SUM(B17:AF17)/60</f>
        <v>0</v>
      </c>
    </row>
    <row r="18" spans="1:33" x14ac:dyDescent="0.25">
      <c r="A18" s="5" t="str">
        <f>Koonti!A20</f>
        <v>Itsenäisesti tehtävä työ</v>
      </c>
      <c r="B18" s="6"/>
      <c r="C18" s="6"/>
      <c r="D18" s="6"/>
      <c r="E18" s="6"/>
      <c r="F18" s="9"/>
      <c r="G18" s="6"/>
      <c r="H18" s="6"/>
      <c r="I18" s="6"/>
      <c r="J18" s="6"/>
      <c r="K18" s="9"/>
      <c r="L18" s="6"/>
      <c r="M18" s="6"/>
      <c r="N18" s="6"/>
      <c r="O18" s="6"/>
      <c r="P18" s="9"/>
      <c r="Q18" s="6"/>
      <c r="R18" s="6"/>
      <c r="S18" s="6"/>
      <c r="T18" s="6"/>
      <c r="U18" s="9"/>
      <c r="V18" s="6"/>
      <c r="W18" s="6"/>
      <c r="X18" s="6"/>
      <c r="Y18" s="6"/>
      <c r="Z18" s="9"/>
      <c r="AA18" s="6"/>
      <c r="AB18" s="6"/>
      <c r="AC18" s="6"/>
      <c r="AD18" s="6"/>
      <c r="AE18" s="9"/>
      <c r="AF18" s="6"/>
      <c r="AG18" s="6">
        <f t="shared" ref="AG18:AG20" si="2">SUM(B18:AF18)/60</f>
        <v>0</v>
      </c>
    </row>
    <row r="19" spans="1:33" ht="15.75" thickBot="1" x14ac:dyDescent="0.3">
      <c r="A19" s="5" t="str">
        <f>Koonti!A21</f>
        <v>Projektit</v>
      </c>
      <c r="B19" s="6"/>
      <c r="C19" s="6"/>
      <c r="D19" s="6"/>
      <c r="E19" s="6"/>
      <c r="F19" s="9"/>
      <c r="G19" s="6"/>
      <c r="H19" s="6"/>
      <c r="I19" s="6"/>
      <c r="J19" s="6"/>
      <c r="K19" s="9"/>
      <c r="L19" s="6"/>
      <c r="M19" s="6"/>
      <c r="N19" s="6"/>
      <c r="O19" s="6"/>
      <c r="P19" s="9"/>
      <c r="Q19" s="6"/>
      <c r="R19" s="6"/>
      <c r="S19" s="6"/>
      <c r="T19" s="6"/>
      <c r="U19" s="9"/>
      <c r="V19" s="6"/>
      <c r="W19" s="6"/>
      <c r="X19" s="6"/>
      <c r="Y19" s="6"/>
      <c r="Z19" s="9"/>
      <c r="AA19" s="6"/>
      <c r="AB19" s="6"/>
      <c r="AC19" s="6"/>
      <c r="AD19" s="6"/>
      <c r="AE19" s="9"/>
      <c r="AF19" s="6"/>
      <c r="AG19" s="11">
        <f t="shared" si="2"/>
        <v>0</v>
      </c>
    </row>
    <row r="20" spans="1:33" ht="15.75" thickBot="1" x14ac:dyDescent="0.3">
      <c r="A20" s="3" t="s">
        <v>6</v>
      </c>
      <c r="B20" s="7">
        <f>SUM(B17:B19)</f>
        <v>0</v>
      </c>
      <c r="C20" s="7">
        <f t="shared" ref="C20:AF20" si="3">SUM(C17:C19)</f>
        <v>0</v>
      </c>
      <c r="D20" s="7">
        <f t="shared" si="3"/>
        <v>0</v>
      </c>
      <c r="E20" s="7">
        <f t="shared" si="3"/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3"/>
        <v>0</v>
      </c>
      <c r="N20" s="7">
        <f t="shared" si="3"/>
        <v>0</v>
      </c>
      <c r="O20" s="7">
        <f t="shared" si="3"/>
        <v>0</v>
      </c>
      <c r="P20" s="7">
        <f t="shared" si="3"/>
        <v>0</v>
      </c>
      <c r="Q20" s="7">
        <f t="shared" si="3"/>
        <v>0</v>
      </c>
      <c r="R20" s="7">
        <f t="shared" si="3"/>
        <v>0</v>
      </c>
      <c r="S20" s="7">
        <f t="shared" si="3"/>
        <v>0</v>
      </c>
      <c r="T20" s="7">
        <f t="shared" si="3"/>
        <v>0</v>
      </c>
      <c r="U20" s="7">
        <f t="shared" si="3"/>
        <v>0</v>
      </c>
      <c r="V20" s="7">
        <f t="shared" si="3"/>
        <v>0</v>
      </c>
      <c r="W20" s="7">
        <f t="shared" si="3"/>
        <v>0</v>
      </c>
      <c r="X20" s="7">
        <f t="shared" si="3"/>
        <v>0</v>
      </c>
      <c r="Y20" s="7">
        <f t="shared" si="3"/>
        <v>0</v>
      </c>
      <c r="Z20" s="7">
        <f t="shared" si="3"/>
        <v>0</v>
      </c>
      <c r="AA20" s="7">
        <f t="shared" si="3"/>
        <v>0</v>
      </c>
      <c r="AB20" s="7">
        <f t="shared" si="3"/>
        <v>0</v>
      </c>
      <c r="AC20" s="7">
        <f t="shared" si="3"/>
        <v>0</v>
      </c>
      <c r="AD20" s="7">
        <f t="shared" si="3"/>
        <v>0</v>
      </c>
      <c r="AE20" s="7">
        <f t="shared" si="3"/>
        <v>0</v>
      </c>
      <c r="AF20" s="7">
        <f t="shared" si="3"/>
        <v>0</v>
      </c>
      <c r="AG20" s="12">
        <f t="shared" si="2"/>
        <v>0</v>
      </c>
    </row>
    <row r="21" spans="1:33" x14ac:dyDescent="0.25">
      <c r="A21" s="1"/>
      <c r="B21" s="6"/>
      <c r="C21" s="6"/>
      <c r="D21" s="6"/>
      <c r="E21" s="6"/>
      <c r="F21" s="9"/>
      <c r="G21" s="6"/>
      <c r="H21" s="6"/>
      <c r="I21" s="6"/>
      <c r="J21" s="6"/>
      <c r="K21" s="9"/>
      <c r="L21" s="6"/>
      <c r="M21" s="6"/>
      <c r="N21" s="6"/>
      <c r="O21" s="6"/>
      <c r="P21" s="9"/>
      <c r="Q21" s="6"/>
      <c r="R21" s="6"/>
      <c r="S21" s="6"/>
      <c r="T21" s="6"/>
      <c r="U21" s="9"/>
      <c r="V21" s="6"/>
      <c r="W21" s="6"/>
      <c r="X21" s="6"/>
      <c r="Y21" s="6"/>
      <c r="Z21" s="9"/>
      <c r="AA21" s="6"/>
      <c r="AB21" s="6"/>
      <c r="AC21" s="6"/>
      <c r="AD21" s="6"/>
      <c r="AE21" s="9"/>
      <c r="AF21" s="6"/>
    </row>
    <row r="22" spans="1:33" x14ac:dyDescent="0.25">
      <c r="A22" s="2" t="s">
        <v>14</v>
      </c>
      <c r="B22" s="8">
        <v>1</v>
      </c>
      <c r="C22" s="8">
        <v>2</v>
      </c>
      <c r="D22" s="8">
        <v>3</v>
      </c>
      <c r="E22" s="8">
        <v>4</v>
      </c>
      <c r="F22" s="9">
        <v>5</v>
      </c>
      <c r="G22" s="8">
        <v>6</v>
      </c>
      <c r="H22" s="8">
        <v>7</v>
      </c>
      <c r="I22" s="8">
        <v>8</v>
      </c>
      <c r="J22" s="8">
        <v>9</v>
      </c>
      <c r="K22" s="9">
        <v>10</v>
      </c>
      <c r="L22" s="8">
        <v>11</v>
      </c>
      <c r="M22" s="8">
        <v>12</v>
      </c>
      <c r="N22" s="8">
        <v>13</v>
      </c>
      <c r="O22" s="8">
        <v>14</v>
      </c>
      <c r="P22" s="9">
        <v>15</v>
      </c>
      <c r="Q22" s="8">
        <v>16</v>
      </c>
      <c r="R22" s="8">
        <v>17</v>
      </c>
      <c r="S22" s="8">
        <v>18</v>
      </c>
      <c r="T22" s="8">
        <v>19</v>
      </c>
      <c r="U22" s="9">
        <v>20</v>
      </c>
      <c r="V22" s="8">
        <v>21</v>
      </c>
      <c r="W22" s="8">
        <v>22</v>
      </c>
      <c r="X22" s="8">
        <v>23</v>
      </c>
      <c r="Y22" s="8">
        <v>24</v>
      </c>
      <c r="Z22" s="9">
        <v>25</v>
      </c>
      <c r="AA22" s="8">
        <v>26</v>
      </c>
      <c r="AB22" s="8">
        <v>27</v>
      </c>
      <c r="AC22" s="8">
        <v>28</v>
      </c>
      <c r="AD22" s="8">
        <v>29</v>
      </c>
      <c r="AE22" s="9">
        <v>30</v>
      </c>
      <c r="AF22" s="8">
        <v>31</v>
      </c>
    </row>
    <row r="23" spans="1:33" x14ac:dyDescent="0.25">
      <c r="A23" s="5" t="str">
        <f>Koonti!A25</f>
        <v>Opetuksen yhteiss.</v>
      </c>
      <c r="B23" s="6"/>
      <c r="C23" s="6"/>
      <c r="D23" s="6"/>
      <c r="E23" s="6"/>
      <c r="F23" s="9"/>
      <c r="G23" s="6"/>
      <c r="H23" s="6"/>
      <c r="I23" s="6"/>
      <c r="J23" s="6"/>
      <c r="K23" s="9"/>
      <c r="L23" s="6"/>
      <c r="M23" s="6"/>
      <c r="N23" s="6"/>
      <c r="O23" s="6"/>
      <c r="P23" s="9"/>
      <c r="Q23" s="6"/>
      <c r="R23" s="6"/>
      <c r="S23" s="6"/>
      <c r="T23" s="6"/>
      <c r="U23" s="9"/>
      <c r="V23" s="6"/>
      <c r="W23" s="6"/>
      <c r="X23" s="6"/>
      <c r="Y23" s="6"/>
      <c r="Z23" s="9"/>
      <c r="AA23" s="6"/>
      <c r="AB23" s="6"/>
      <c r="AC23" s="6"/>
      <c r="AD23" s="6"/>
      <c r="AE23" s="9"/>
      <c r="AF23" s="6"/>
      <c r="AG23" s="6">
        <f t="shared" ref="AG23:AG28" si="4">SUM(B23:AF23)/60</f>
        <v>0</v>
      </c>
    </row>
    <row r="24" spans="1:33" x14ac:dyDescent="0.25">
      <c r="A24" s="5" t="str">
        <f>Koonti!A26</f>
        <v>Oppimissuunitelmat</v>
      </c>
      <c r="B24" s="6"/>
      <c r="C24" s="6"/>
      <c r="D24" s="6"/>
      <c r="E24" s="6"/>
      <c r="F24" s="9"/>
      <c r="G24" s="6"/>
      <c r="H24" s="6"/>
      <c r="I24" s="6"/>
      <c r="J24" s="6"/>
      <c r="K24" s="9"/>
      <c r="L24" s="6"/>
      <c r="M24" s="6"/>
      <c r="N24" s="6"/>
      <c r="O24" s="6"/>
      <c r="P24" s="9"/>
      <c r="Q24" s="6"/>
      <c r="R24" s="6"/>
      <c r="S24" s="6"/>
      <c r="T24" s="6"/>
      <c r="U24" s="9"/>
      <c r="V24" s="6"/>
      <c r="W24" s="6"/>
      <c r="X24" s="6"/>
      <c r="Y24" s="6"/>
      <c r="Z24" s="9"/>
      <c r="AA24" s="6"/>
      <c r="AB24" s="6"/>
      <c r="AC24" s="6"/>
      <c r="AD24" s="6"/>
      <c r="AE24" s="9"/>
      <c r="AF24" s="6"/>
      <c r="AG24" s="6">
        <f t="shared" si="4"/>
        <v>0</v>
      </c>
    </row>
    <row r="25" spans="1:33" x14ac:dyDescent="0.25">
      <c r="A25" s="5" t="str">
        <f>Koonti!A27</f>
        <v>Nivelpalaverit</v>
      </c>
      <c r="B25" s="6"/>
      <c r="C25" s="6"/>
      <c r="D25" s="6"/>
      <c r="E25" s="6"/>
      <c r="F25" s="9"/>
      <c r="G25" s="6"/>
      <c r="H25" s="6"/>
      <c r="I25" s="6"/>
      <c r="J25" s="6"/>
      <c r="K25" s="9"/>
      <c r="L25" s="6"/>
      <c r="M25" s="6"/>
      <c r="N25" s="6"/>
      <c r="O25" s="6"/>
      <c r="P25" s="9"/>
      <c r="Q25" s="6"/>
      <c r="R25" s="6"/>
      <c r="S25" s="6"/>
      <c r="T25" s="6"/>
      <c r="U25" s="9"/>
      <c r="V25" s="6"/>
      <c r="W25" s="6"/>
      <c r="X25" s="6"/>
      <c r="Y25" s="6"/>
      <c r="Z25" s="9"/>
      <c r="AA25" s="6"/>
      <c r="AB25" s="6"/>
      <c r="AC25" s="6"/>
      <c r="AD25" s="6"/>
      <c r="AE25" s="9"/>
      <c r="AF25" s="6"/>
      <c r="AG25" s="6">
        <f t="shared" si="4"/>
        <v>0</v>
      </c>
    </row>
    <row r="26" spans="1:33" x14ac:dyDescent="0.25">
      <c r="A26" s="5" t="str">
        <f>Koonti!A28</f>
        <v>Oppilashuoltopalaverit</v>
      </c>
      <c r="B26" s="6"/>
      <c r="C26" s="6"/>
      <c r="D26" s="6"/>
      <c r="E26" s="6"/>
      <c r="F26" s="9"/>
      <c r="G26" s="6"/>
      <c r="H26" s="6"/>
      <c r="I26" s="6"/>
      <c r="J26" s="6"/>
      <c r="K26" s="9"/>
      <c r="L26" s="6"/>
      <c r="M26" s="6"/>
      <c r="N26" s="6"/>
      <c r="O26" s="6"/>
      <c r="P26" s="9"/>
      <c r="Q26" s="6"/>
      <c r="R26" s="6"/>
      <c r="S26" s="6"/>
      <c r="T26" s="6"/>
      <c r="U26" s="9"/>
      <c r="V26" s="6"/>
      <c r="W26" s="6"/>
      <c r="X26" s="6"/>
      <c r="Y26" s="6"/>
      <c r="Z26" s="9"/>
      <c r="AA26" s="6"/>
      <c r="AB26" s="6"/>
      <c r="AC26" s="6"/>
      <c r="AD26" s="6"/>
      <c r="AE26" s="9"/>
      <c r="AF26" s="6"/>
      <c r="AG26" s="6">
        <f t="shared" si="4"/>
        <v>0</v>
      </c>
    </row>
    <row r="27" spans="1:33" ht="15.75" thickBot="1" x14ac:dyDescent="0.3">
      <c r="A27" s="5" t="str">
        <f>Koonti!A29</f>
        <v>Opetusmenetelmien keh.</v>
      </c>
      <c r="B27" s="6"/>
      <c r="C27" s="6"/>
      <c r="D27" s="6"/>
      <c r="E27" s="6"/>
      <c r="F27" s="9"/>
      <c r="G27" s="6"/>
      <c r="H27" s="6"/>
      <c r="I27" s="6"/>
      <c r="J27" s="6"/>
      <c r="K27" s="9"/>
      <c r="L27" s="6"/>
      <c r="M27" s="6"/>
      <c r="N27" s="6"/>
      <c r="O27" s="6"/>
      <c r="P27" s="9"/>
      <c r="Q27" s="6"/>
      <c r="R27" s="6"/>
      <c r="S27" s="6"/>
      <c r="T27" s="6"/>
      <c r="U27" s="9"/>
      <c r="V27" s="6"/>
      <c r="W27" s="6"/>
      <c r="X27" s="6"/>
      <c r="Y27" s="6"/>
      <c r="Z27" s="9"/>
      <c r="AA27" s="6"/>
      <c r="AB27" s="6"/>
      <c r="AC27" s="6"/>
      <c r="AD27" s="6"/>
      <c r="AE27" s="9"/>
      <c r="AF27" s="6"/>
      <c r="AG27" s="11">
        <f t="shared" si="4"/>
        <v>0</v>
      </c>
    </row>
    <row r="28" spans="1:33" ht="15.75" thickBot="1" x14ac:dyDescent="0.3">
      <c r="A28" s="3" t="s">
        <v>6</v>
      </c>
      <c r="B28" s="7">
        <f>SUM(B23:B27)</f>
        <v>0</v>
      </c>
      <c r="C28" s="7">
        <f t="shared" ref="C28:AF28" si="5">SUM(C23:C27)</f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  <c r="J28" s="7">
        <f t="shared" si="5"/>
        <v>0</v>
      </c>
      <c r="K28" s="7">
        <f t="shared" si="5"/>
        <v>0</v>
      </c>
      <c r="L28" s="7">
        <f t="shared" si="5"/>
        <v>0</v>
      </c>
      <c r="M28" s="7">
        <f t="shared" si="5"/>
        <v>0</v>
      </c>
      <c r="N28" s="7">
        <f t="shared" si="5"/>
        <v>0</v>
      </c>
      <c r="O28" s="7">
        <f t="shared" si="5"/>
        <v>0</v>
      </c>
      <c r="P28" s="7">
        <f t="shared" si="5"/>
        <v>0</v>
      </c>
      <c r="Q28" s="7">
        <f t="shared" si="5"/>
        <v>0</v>
      </c>
      <c r="R28" s="7">
        <f t="shared" si="5"/>
        <v>0</v>
      </c>
      <c r="S28" s="7">
        <f t="shared" si="5"/>
        <v>0</v>
      </c>
      <c r="T28" s="7">
        <f t="shared" si="5"/>
        <v>0</v>
      </c>
      <c r="U28" s="7">
        <f t="shared" si="5"/>
        <v>0</v>
      </c>
      <c r="V28" s="7">
        <f t="shared" si="5"/>
        <v>0</v>
      </c>
      <c r="W28" s="7">
        <f t="shared" si="5"/>
        <v>0</v>
      </c>
      <c r="X28" s="7">
        <f t="shared" si="5"/>
        <v>0</v>
      </c>
      <c r="Y28" s="7">
        <f t="shared" si="5"/>
        <v>0</v>
      </c>
      <c r="Z28" s="7">
        <f t="shared" si="5"/>
        <v>0</v>
      </c>
      <c r="AA28" s="7">
        <f t="shared" si="5"/>
        <v>0</v>
      </c>
      <c r="AB28" s="7">
        <f t="shared" si="5"/>
        <v>0</v>
      </c>
      <c r="AC28" s="7">
        <f t="shared" si="5"/>
        <v>0</v>
      </c>
      <c r="AD28" s="7">
        <f t="shared" si="5"/>
        <v>0</v>
      </c>
      <c r="AE28" s="7">
        <f t="shared" si="5"/>
        <v>0</v>
      </c>
      <c r="AF28" s="7">
        <f t="shared" si="5"/>
        <v>0</v>
      </c>
      <c r="AG28" s="12">
        <f t="shared" si="4"/>
        <v>0</v>
      </c>
    </row>
    <row r="29" spans="1:33" x14ac:dyDescent="0.25">
      <c r="B29" s="6"/>
      <c r="C29" s="6"/>
      <c r="D29" s="6"/>
      <c r="E29" s="6"/>
      <c r="F29" s="9"/>
      <c r="G29" s="6"/>
      <c r="H29" s="6"/>
      <c r="I29" s="6"/>
      <c r="J29" s="6"/>
      <c r="K29" s="9"/>
      <c r="L29" s="6"/>
      <c r="M29" s="6"/>
      <c r="N29" s="6"/>
      <c r="O29" s="6"/>
      <c r="P29" s="9"/>
      <c r="Q29" s="6"/>
      <c r="R29" s="6"/>
      <c r="S29" s="6"/>
      <c r="T29" s="6"/>
      <c r="U29" s="9"/>
      <c r="V29" s="6"/>
      <c r="W29" s="6"/>
      <c r="X29" s="6"/>
      <c r="Y29" s="6"/>
      <c r="Z29" s="9"/>
      <c r="AA29" s="6"/>
      <c r="AB29" s="6"/>
      <c r="AC29" s="6"/>
      <c r="AD29" s="6"/>
      <c r="AE29" s="9"/>
      <c r="AF29" s="6"/>
    </row>
    <row r="30" spans="1:33" x14ac:dyDescent="0.25">
      <c r="A30" s="2" t="s">
        <v>16</v>
      </c>
      <c r="B30" s="8">
        <v>1</v>
      </c>
      <c r="C30" s="8">
        <v>2</v>
      </c>
      <c r="D30" s="8">
        <v>3</v>
      </c>
      <c r="E30" s="8">
        <v>4</v>
      </c>
      <c r="F30" s="9">
        <v>5</v>
      </c>
      <c r="G30" s="8">
        <v>6</v>
      </c>
      <c r="H30" s="8">
        <v>7</v>
      </c>
      <c r="I30" s="8">
        <v>8</v>
      </c>
      <c r="J30" s="8">
        <v>9</v>
      </c>
      <c r="K30" s="9">
        <v>10</v>
      </c>
      <c r="L30" s="8">
        <v>11</v>
      </c>
      <c r="M30" s="8">
        <v>12</v>
      </c>
      <c r="N30" s="8">
        <v>13</v>
      </c>
      <c r="O30" s="8">
        <v>14</v>
      </c>
      <c r="P30" s="9">
        <v>15</v>
      </c>
      <c r="Q30" s="8">
        <v>16</v>
      </c>
      <c r="R30" s="8">
        <v>17</v>
      </c>
      <c r="S30" s="8">
        <v>18</v>
      </c>
      <c r="T30" s="8">
        <v>19</v>
      </c>
      <c r="U30" s="9">
        <v>20</v>
      </c>
      <c r="V30" s="8">
        <v>21</v>
      </c>
      <c r="W30" s="8">
        <v>22</v>
      </c>
      <c r="X30" s="8">
        <v>23</v>
      </c>
      <c r="Y30" s="8">
        <v>24</v>
      </c>
      <c r="Z30" s="9">
        <v>25</v>
      </c>
      <c r="AA30" s="8">
        <v>26</v>
      </c>
      <c r="AB30" s="8">
        <v>27</v>
      </c>
      <c r="AC30" s="8">
        <v>28</v>
      </c>
      <c r="AD30" s="8">
        <v>29</v>
      </c>
      <c r="AE30" s="9">
        <v>30</v>
      </c>
      <c r="AF30" s="8">
        <v>31</v>
      </c>
    </row>
    <row r="31" spans="1:33" x14ac:dyDescent="0.25">
      <c r="A31" s="5" t="str">
        <f>Koonti!A33</f>
        <v>Kokoukset</v>
      </c>
      <c r="B31" s="6"/>
      <c r="C31" s="6"/>
      <c r="D31" s="6"/>
      <c r="E31" s="6"/>
      <c r="F31" s="9"/>
      <c r="G31" s="6"/>
      <c r="H31" s="6"/>
      <c r="I31" s="6"/>
      <c r="J31" s="6"/>
      <c r="K31" s="9"/>
      <c r="L31" s="6"/>
      <c r="M31" s="6"/>
      <c r="N31" s="6"/>
      <c r="O31" s="6"/>
      <c r="P31" s="9"/>
      <c r="Q31" s="6"/>
      <c r="R31" s="6"/>
      <c r="S31" s="6"/>
      <c r="T31" s="6"/>
      <c r="U31" s="9"/>
      <c r="V31" s="6"/>
      <c r="W31" s="6"/>
      <c r="X31" s="6"/>
      <c r="Y31" s="6"/>
      <c r="Z31" s="9"/>
      <c r="AA31" s="6"/>
      <c r="AB31" s="6"/>
      <c r="AC31" s="6"/>
      <c r="AD31" s="6"/>
      <c r="AE31" s="9"/>
      <c r="AF31" s="6"/>
      <c r="AG31" s="6">
        <f t="shared" ref="AG31:AG35" si="6">SUM(B31:AF31)/60</f>
        <v>0</v>
      </c>
    </row>
    <row r="32" spans="1:33" x14ac:dyDescent="0.25">
      <c r="A32" s="5" t="str">
        <f>Koonti!A34</f>
        <v>Kunta-yt:t</v>
      </c>
      <c r="B32" s="6"/>
      <c r="C32" s="6"/>
      <c r="D32" s="6"/>
      <c r="E32" s="6"/>
      <c r="F32" s="9"/>
      <c r="G32" s="6"/>
      <c r="H32" s="6"/>
      <c r="I32" s="6"/>
      <c r="J32" s="6"/>
      <c r="K32" s="9"/>
      <c r="L32" s="6"/>
      <c r="M32" s="6"/>
      <c r="N32" s="6"/>
      <c r="O32" s="6"/>
      <c r="P32" s="9"/>
      <c r="Q32" s="6"/>
      <c r="R32" s="6"/>
      <c r="S32" s="6"/>
      <c r="T32" s="6"/>
      <c r="U32" s="9"/>
      <c r="V32" s="6"/>
      <c r="W32" s="6"/>
      <c r="X32" s="6"/>
      <c r="Y32" s="6"/>
      <c r="Z32" s="9"/>
      <c r="AA32" s="6"/>
      <c r="AB32" s="6"/>
      <c r="AC32" s="6"/>
      <c r="AD32" s="6"/>
      <c r="AE32" s="9"/>
      <c r="AF32" s="6"/>
      <c r="AG32" s="6">
        <f t="shared" si="6"/>
        <v>0</v>
      </c>
    </row>
    <row r="33" spans="1:33" x14ac:dyDescent="0.25">
      <c r="A33" s="5" t="str">
        <f>Koonti!A35</f>
        <v>Kehityskeskustelu</v>
      </c>
      <c r="B33" s="6"/>
      <c r="C33" s="6"/>
      <c r="D33" s="6"/>
      <c r="E33" s="6"/>
      <c r="F33" s="9"/>
      <c r="G33" s="6"/>
      <c r="H33" s="6"/>
      <c r="I33" s="6"/>
      <c r="J33" s="6"/>
      <c r="K33" s="9"/>
      <c r="L33" s="6"/>
      <c r="M33" s="6"/>
      <c r="N33" s="6"/>
      <c r="O33" s="6"/>
      <c r="P33" s="9"/>
      <c r="Q33" s="6"/>
      <c r="R33" s="6"/>
      <c r="S33" s="6"/>
      <c r="T33" s="6"/>
      <c r="U33" s="9"/>
      <c r="V33" s="6"/>
      <c r="W33" s="6"/>
      <c r="X33" s="6"/>
      <c r="Y33" s="6"/>
      <c r="Z33" s="9"/>
      <c r="AA33" s="6"/>
      <c r="AB33" s="6"/>
      <c r="AC33" s="6"/>
      <c r="AD33" s="6"/>
      <c r="AE33" s="9"/>
      <c r="AF33" s="6"/>
      <c r="AG33" s="6">
        <f t="shared" si="6"/>
        <v>0</v>
      </c>
    </row>
    <row r="34" spans="1:33" ht="15.75" thickBot="1" x14ac:dyDescent="0.3">
      <c r="A34" s="5">
        <f>Koonti!A36</f>
        <v>0</v>
      </c>
      <c r="B34" s="6"/>
      <c r="C34" s="6"/>
      <c r="D34" s="6"/>
      <c r="E34" s="6"/>
      <c r="F34" s="9"/>
      <c r="G34" s="6"/>
      <c r="H34" s="6"/>
      <c r="I34" s="6"/>
      <c r="J34" s="6"/>
      <c r="K34" s="9"/>
      <c r="L34" s="6"/>
      <c r="M34" s="6"/>
      <c r="N34" s="6"/>
      <c r="O34" s="6"/>
      <c r="P34" s="9"/>
      <c r="Q34" s="6"/>
      <c r="R34" s="6"/>
      <c r="S34" s="6"/>
      <c r="T34" s="6"/>
      <c r="U34" s="9"/>
      <c r="V34" s="6"/>
      <c r="W34" s="6"/>
      <c r="X34" s="6"/>
      <c r="Y34" s="6"/>
      <c r="Z34" s="9"/>
      <c r="AA34" s="6"/>
      <c r="AB34" s="6"/>
      <c r="AC34" s="6"/>
      <c r="AD34" s="6"/>
      <c r="AE34" s="9"/>
      <c r="AF34" s="6"/>
      <c r="AG34" s="11">
        <f t="shared" si="6"/>
        <v>0</v>
      </c>
    </row>
    <row r="35" spans="1:33" ht="15.75" thickBot="1" x14ac:dyDescent="0.3">
      <c r="A35" s="4" t="s">
        <v>6</v>
      </c>
      <c r="B35" s="7">
        <f>SUM(B31:B34)</f>
        <v>0</v>
      </c>
      <c r="C35" s="7">
        <f t="shared" ref="C35:AF35" si="7">SUM(C31:C34)</f>
        <v>0</v>
      </c>
      <c r="D35" s="7">
        <f t="shared" si="7"/>
        <v>0</v>
      </c>
      <c r="E35" s="7">
        <f t="shared" si="7"/>
        <v>0</v>
      </c>
      <c r="F35" s="7">
        <f t="shared" si="7"/>
        <v>0</v>
      </c>
      <c r="G35" s="7">
        <f t="shared" si="7"/>
        <v>0</v>
      </c>
      <c r="H35" s="7">
        <f t="shared" si="7"/>
        <v>0</v>
      </c>
      <c r="I35" s="7">
        <f t="shared" si="7"/>
        <v>0</v>
      </c>
      <c r="J35" s="7">
        <f t="shared" si="7"/>
        <v>0</v>
      </c>
      <c r="K35" s="7">
        <f t="shared" si="7"/>
        <v>0</v>
      </c>
      <c r="L35" s="7">
        <f t="shared" si="7"/>
        <v>0</v>
      </c>
      <c r="M35" s="7">
        <f t="shared" si="7"/>
        <v>0</v>
      </c>
      <c r="N35" s="7">
        <f t="shared" si="7"/>
        <v>0</v>
      </c>
      <c r="O35" s="7">
        <f t="shared" si="7"/>
        <v>0</v>
      </c>
      <c r="P35" s="7">
        <f t="shared" si="7"/>
        <v>0</v>
      </c>
      <c r="Q35" s="7">
        <f t="shared" si="7"/>
        <v>0</v>
      </c>
      <c r="R35" s="7">
        <f t="shared" si="7"/>
        <v>0</v>
      </c>
      <c r="S35" s="7">
        <f t="shared" si="7"/>
        <v>0</v>
      </c>
      <c r="T35" s="7">
        <f t="shared" si="7"/>
        <v>0</v>
      </c>
      <c r="U35" s="7">
        <f t="shared" si="7"/>
        <v>0</v>
      </c>
      <c r="V35" s="7">
        <f t="shared" si="7"/>
        <v>0</v>
      </c>
      <c r="W35" s="7">
        <f t="shared" si="7"/>
        <v>0</v>
      </c>
      <c r="X35" s="7">
        <f t="shared" si="7"/>
        <v>0</v>
      </c>
      <c r="Y35" s="7">
        <f t="shared" si="7"/>
        <v>0</v>
      </c>
      <c r="Z35" s="7">
        <f t="shared" si="7"/>
        <v>0</v>
      </c>
      <c r="AA35" s="7">
        <f t="shared" si="7"/>
        <v>0</v>
      </c>
      <c r="AB35" s="7">
        <f t="shared" si="7"/>
        <v>0</v>
      </c>
      <c r="AC35" s="7">
        <f t="shared" si="7"/>
        <v>0</v>
      </c>
      <c r="AD35" s="7">
        <f t="shared" si="7"/>
        <v>0</v>
      </c>
      <c r="AE35" s="7">
        <f t="shared" si="7"/>
        <v>0</v>
      </c>
      <c r="AF35" s="7">
        <f t="shared" si="7"/>
        <v>0</v>
      </c>
      <c r="AG35" s="12">
        <f t="shared" si="6"/>
        <v>0</v>
      </c>
    </row>
    <row r="36" spans="1:33" x14ac:dyDescent="0.25">
      <c r="B36" s="6"/>
      <c r="C36" s="6"/>
      <c r="D36" s="6"/>
      <c r="E36" s="6"/>
      <c r="F36" s="9"/>
      <c r="G36" s="6"/>
      <c r="H36" s="6"/>
      <c r="I36" s="6"/>
      <c r="J36" s="6"/>
      <c r="K36" s="9"/>
      <c r="L36" s="6"/>
      <c r="M36" s="6"/>
      <c r="N36" s="6"/>
      <c r="O36" s="6"/>
      <c r="P36" s="9"/>
      <c r="Q36" s="6"/>
      <c r="R36" s="6"/>
      <c r="S36" s="6"/>
      <c r="T36" s="6"/>
      <c r="U36" s="9"/>
      <c r="V36" s="6"/>
      <c r="W36" s="6"/>
      <c r="X36" s="6"/>
      <c r="Y36" s="6"/>
      <c r="Z36" s="9"/>
      <c r="AA36" s="6"/>
      <c r="AB36" s="6"/>
      <c r="AC36" s="6"/>
      <c r="AD36" s="6"/>
      <c r="AE36" s="9"/>
      <c r="AF36" s="6"/>
    </row>
    <row r="37" spans="1:33" x14ac:dyDescent="0.25">
      <c r="A37" s="2" t="s">
        <v>19</v>
      </c>
      <c r="B37" s="8">
        <v>1</v>
      </c>
      <c r="C37" s="8">
        <v>2</v>
      </c>
      <c r="D37" s="8">
        <v>3</v>
      </c>
      <c r="E37" s="8">
        <v>4</v>
      </c>
      <c r="F37" s="9">
        <v>5</v>
      </c>
      <c r="G37" s="8">
        <v>6</v>
      </c>
      <c r="H37" s="8">
        <v>7</v>
      </c>
      <c r="I37" s="8">
        <v>8</v>
      </c>
      <c r="J37" s="8">
        <v>9</v>
      </c>
      <c r="K37" s="9">
        <v>10</v>
      </c>
      <c r="L37" s="8">
        <v>11</v>
      </c>
      <c r="M37" s="8">
        <v>12</v>
      </c>
      <c r="N37" s="8">
        <v>13</v>
      </c>
      <c r="O37" s="8">
        <v>14</v>
      </c>
      <c r="P37" s="9">
        <v>15</v>
      </c>
      <c r="Q37" s="8">
        <v>16</v>
      </c>
      <c r="R37" s="8">
        <v>17</v>
      </c>
      <c r="S37" s="8">
        <v>18</v>
      </c>
      <c r="T37" s="8">
        <v>19</v>
      </c>
      <c r="U37" s="9">
        <v>20</v>
      </c>
      <c r="V37" s="8">
        <v>21</v>
      </c>
      <c r="W37" s="8">
        <v>22</v>
      </c>
      <c r="X37" s="8">
        <v>23</v>
      </c>
      <c r="Y37" s="8">
        <v>24</v>
      </c>
      <c r="Z37" s="9">
        <v>25</v>
      </c>
      <c r="AA37" s="8">
        <v>26</v>
      </c>
      <c r="AB37" s="8">
        <v>27</v>
      </c>
      <c r="AC37" s="8">
        <v>28</v>
      </c>
      <c r="AD37" s="8">
        <v>29</v>
      </c>
      <c r="AE37" s="9">
        <v>30</v>
      </c>
      <c r="AF37" s="8">
        <v>31</v>
      </c>
    </row>
    <row r="38" spans="1:33" x14ac:dyDescent="0.25">
      <c r="A38" s="5" t="str">
        <f>Koonti!A40</f>
        <v>Sisäinen (10 min/pv)</v>
      </c>
      <c r="B38" s="6"/>
      <c r="C38" s="6"/>
      <c r="D38" s="6"/>
      <c r="E38" s="6"/>
      <c r="F38" s="9"/>
      <c r="G38" s="6"/>
      <c r="H38" s="6"/>
      <c r="I38" s="6"/>
      <c r="J38" s="6"/>
      <c r="K38" s="9"/>
      <c r="L38" s="6"/>
      <c r="M38" s="6"/>
      <c r="N38" s="6"/>
      <c r="O38" s="6"/>
      <c r="P38" s="9"/>
      <c r="Q38" s="6"/>
      <c r="R38" s="6"/>
      <c r="S38" s="6"/>
      <c r="T38" s="6"/>
      <c r="U38" s="9"/>
      <c r="V38" s="6"/>
      <c r="W38" s="6"/>
      <c r="X38" s="6"/>
      <c r="Y38" s="6"/>
      <c r="Z38" s="9"/>
      <c r="AA38" s="6"/>
      <c r="AB38" s="6"/>
      <c r="AC38" s="6"/>
      <c r="AD38" s="6"/>
      <c r="AE38" s="9"/>
      <c r="AF38" s="6"/>
      <c r="AG38" s="6">
        <f t="shared" ref="AG38:AG41" si="8">SUM(B38:AF38)/60</f>
        <v>0</v>
      </c>
    </row>
    <row r="39" spans="1:33" x14ac:dyDescent="0.25">
      <c r="A39" s="5" t="str">
        <f>Koonti!A41</f>
        <v>Ulkoinen (5 min/pv)</v>
      </c>
      <c r="B39" s="6"/>
      <c r="C39" s="6"/>
      <c r="D39" s="6"/>
      <c r="E39" s="6"/>
      <c r="F39" s="9"/>
      <c r="G39" s="6"/>
      <c r="H39" s="6"/>
      <c r="I39" s="6"/>
      <c r="J39" s="6"/>
      <c r="K39" s="9"/>
      <c r="L39" s="6"/>
      <c r="M39" s="6"/>
      <c r="N39" s="6"/>
      <c r="O39" s="6"/>
      <c r="P39" s="9"/>
      <c r="Q39" s="6"/>
      <c r="R39" s="6"/>
      <c r="S39" s="6"/>
      <c r="T39" s="6"/>
      <c r="U39" s="9"/>
      <c r="V39" s="6"/>
      <c r="W39" s="6"/>
      <c r="X39" s="6"/>
      <c r="Y39" s="6"/>
      <c r="Z39" s="9"/>
      <c r="AA39" s="6"/>
      <c r="AB39" s="6"/>
      <c r="AC39" s="6"/>
      <c r="AD39" s="6"/>
      <c r="AE39" s="9"/>
      <c r="AF39" s="6"/>
      <c r="AG39" s="6">
        <f t="shared" si="8"/>
        <v>0</v>
      </c>
    </row>
    <row r="40" spans="1:33" ht="15.75" thickBot="1" x14ac:dyDescent="0.3">
      <c r="A40" s="5">
        <f>Koonti!A42</f>
        <v>0</v>
      </c>
      <c r="B40" s="6"/>
      <c r="C40" s="6"/>
      <c r="D40" s="6"/>
      <c r="E40" s="6"/>
      <c r="F40" s="9"/>
      <c r="G40" s="6"/>
      <c r="H40" s="6"/>
      <c r="I40" s="6"/>
      <c r="J40" s="6"/>
      <c r="K40" s="9"/>
      <c r="L40" s="6"/>
      <c r="M40" s="6"/>
      <c r="N40" s="6"/>
      <c r="O40" s="6"/>
      <c r="P40" s="9"/>
      <c r="Q40" s="6"/>
      <c r="R40" s="6"/>
      <c r="S40" s="6"/>
      <c r="T40" s="6"/>
      <c r="U40" s="9"/>
      <c r="V40" s="6"/>
      <c r="W40" s="6"/>
      <c r="X40" s="6"/>
      <c r="Y40" s="6"/>
      <c r="Z40" s="9"/>
      <c r="AA40" s="6"/>
      <c r="AB40" s="6"/>
      <c r="AC40" s="6"/>
      <c r="AD40" s="6"/>
      <c r="AE40" s="9"/>
      <c r="AF40" s="6"/>
      <c r="AG40" s="11">
        <f t="shared" si="8"/>
        <v>0</v>
      </c>
    </row>
    <row r="41" spans="1:33" ht="15.75" thickBot="1" x14ac:dyDescent="0.3">
      <c r="A41" s="4" t="s">
        <v>6</v>
      </c>
      <c r="B41" s="7">
        <f>SUM(B38:B40)</f>
        <v>0</v>
      </c>
      <c r="C41" s="7">
        <f t="shared" ref="C41:AF41" si="9">SUM(C38:C40)</f>
        <v>0</v>
      </c>
      <c r="D41" s="7">
        <f t="shared" si="9"/>
        <v>0</v>
      </c>
      <c r="E41" s="7">
        <f t="shared" si="9"/>
        <v>0</v>
      </c>
      <c r="F41" s="7">
        <f t="shared" si="9"/>
        <v>0</v>
      </c>
      <c r="G41" s="7">
        <f t="shared" si="9"/>
        <v>0</v>
      </c>
      <c r="H41" s="7">
        <f t="shared" si="9"/>
        <v>0</v>
      </c>
      <c r="I41" s="7">
        <f t="shared" si="9"/>
        <v>0</v>
      </c>
      <c r="J41" s="7">
        <f t="shared" si="9"/>
        <v>0</v>
      </c>
      <c r="K41" s="7">
        <f t="shared" si="9"/>
        <v>0</v>
      </c>
      <c r="L41" s="7">
        <f t="shared" si="9"/>
        <v>0</v>
      </c>
      <c r="M41" s="7">
        <f t="shared" si="9"/>
        <v>0</v>
      </c>
      <c r="N41" s="7">
        <f t="shared" si="9"/>
        <v>0</v>
      </c>
      <c r="O41" s="7">
        <f t="shared" si="9"/>
        <v>0</v>
      </c>
      <c r="P41" s="7">
        <f t="shared" si="9"/>
        <v>0</v>
      </c>
      <c r="Q41" s="7">
        <f t="shared" si="9"/>
        <v>0</v>
      </c>
      <c r="R41" s="7">
        <f t="shared" si="9"/>
        <v>0</v>
      </c>
      <c r="S41" s="7">
        <f t="shared" si="9"/>
        <v>0</v>
      </c>
      <c r="T41" s="7">
        <f t="shared" si="9"/>
        <v>0</v>
      </c>
      <c r="U41" s="7">
        <f t="shared" si="9"/>
        <v>0</v>
      </c>
      <c r="V41" s="7">
        <f t="shared" si="9"/>
        <v>0</v>
      </c>
      <c r="W41" s="7">
        <f t="shared" si="9"/>
        <v>0</v>
      </c>
      <c r="X41" s="7">
        <f t="shared" si="9"/>
        <v>0</v>
      </c>
      <c r="Y41" s="7">
        <f t="shared" si="9"/>
        <v>0</v>
      </c>
      <c r="Z41" s="7">
        <f t="shared" si="9"/>
        <v>0</v>
      </c>
      <c r="AA41" s="7">
        <f t="shared" si="9"/>
        <v>0</v>
      </c>
      <c r="AB41" s="7">
        <f t="shared" si="9"/>
        <v>0</v>
      </c>
      <c r="AC41" s="7">
        <f t="shared" si="9"/>
        <v>0</v>
      </c>
      <c r="AD41" s="7">
        <f t="shared" si="9"/>
        <v>0</v>
      </c>
      <c r="AE41" s="7">
        <f t="shared" si="9"/>
        <v>0</v>
      </c>
      <c r="AF41" s="7">
        <f t="shared" si="9"/>
        <v>0</v>
      </c>
      <c r="AG41" s="12">
        <f t="shared" si="8"/>
        <v>0</v>
      </c>
    </row>
    <row r="42" spans="1:33" x14ac:dyDescent="0.25">
      <c r="B42" s="6"/>
      <c r="C42" s="6"/>
      <c r="D42" s="6"/>
      <c r="E42" s="6"/>
      <c r="F42" s="9"/>
      <c r="G42" s="6"/>
      <c r="H42" s="6"/>
      <c r="I42" s="6"/>
      <c r="J42" s="6"/>
      <c r="K42" s="9"/>
      <c r="L42" s="6"/>
      <c r="M42" s="6"/>
      <c r="N42" s="6"/>
      <c r="O42" s="6"/>
      <c r="P42" s="9"/>
      <c r="Q42" s="6"/>
      <c r="R42" s="6"/>
      <c r="S42" s="6"/>
      <c r="T42" s="6"/>
      <c r="U42" s="9"/>
      <c r="V42" s="6"/>
      <c r="W42" s="6"/>
      <c r="X42" s="6"/>
      <c r="Y42" s="6"/>
      <c r="Z42" s="9"/>
      <c r="AA42" s="6"/>
      <c r="AB42" s="6"/>
      <c r="AC42" s="6"/>
      <c r="AD42" s="6"/>
      <c r="AE42" s="9"/>
      <c r="AF42" s="6"/>
    </row>
    <row r="43" spans="1:33" x14ac:dyDescent="0.25">
      <c r="A43" s="2" t="s">
        <v>20</v>
      </c>
      <c r="B43" s="8">
        <v>1</v>
      </c>
      <c r="C43" s="8">
        <v>2</v>
      </c>
      <c r="D43" s="8">
        <v>3</v>
      </c>
      <c r="E43" s="8">
        <v>4</v>
      </c>
      <c r="F43" s="9">
        <v>5</v>
      </c>
      <c r="G43" s="8">
        <v>6</v>
      </c>
      <c r="H43" s="8">
        <v>7</v>
      </c>
      <c r="I43" s="8">
        <v>8</v>
      </c>
      <c r="J43" s="8">
        <v>9</v>
      </c>
      <c r="K43" s="9">
        <v>10</v>
      </c>
      <c r="L43" s="8">
        <v>11</v>
      </c>
      <c r="M43" s="8">
        <v>12</v>
      </c>
      <c r="N43" s="8">
        <v>13</v>
      </c>
      <c r="O43" s="8">
        <v>14</v>
      </c>
      <c r="P43" s="9">
        <v>15</v>
      </c>
      <c r="Q43" s="8">
        <v>16</v>
      </c>
      <c r="R43" s="8">
        <v>17</v>
      </c>
      <c r="S43" s="8">
        <v>18</v>
      </c>
      <c r="T43" s="8">
        <v>19</v>
      </c>
      <c r="U43" s="9">
        <v>20</v>
      </c>
      <c r="V43" s="8">
        <v>21</v>
      </c>
      <c r="W43" s="8">
        <v>22</v>
      </c>
      <c r="X43" s="8">
        <v>23</v>
      </c>
      <c r="Y43" s="8">
        <v>24</v>
      </c>
      <c r="Z43" s="9">
        <v>25</v>
      </c>
      <c r="AA43" s="8">
        <v>26</v>
      </c>
      <c r="AB43" s="8">
        <v>27</v>
      </c>
      <c r="AC43" s="8">
        <v>28</v>
      </c>
      <c r="AD43" s="8">
        <v>29</v>
      </c>
      <c r="AE43" s="9">
        <v>30</v>
      </c>
      <c r="AF43" s="8">
        <v>31</v>
      </c>
      <c r="AG43" s="6"/>
    </row>
    <row r="44" spans="1:33" ht="15.75" thickBot="1" x14ac:dyDescent="0.3">
      <c r="A44" s="5">
        <f>Koonti!A46</f>
        <v>0</v>
      </c>
      <c r="B44" s="6"/>
      <c r="C44" s="6"/>
      <c r="D44" s="6"/>
      <c r="E44" s="6"/>
      <c r="F44" s="9"/>
      <c r="G44" s="6"/>
      <c r="H44" s="6"/>
      <c r="I44" s="6"/>
      <c r="J44" s="6"/>
      <c r="K44" s="9"/>
      <c r="L44" s="6"/>
      <c r="M44" s="6"/>
      <c r="N44" s="6"/>
      <c r="O44" s="6"/>
      <c r="P44" s="9"/>
      <c r="Q44" s="6"/>
      <c r="R44" s="6"/>
      <c r="S44" s="6"/>
      <c r="T44" s="6"/>
      <c r="U44" s="9"/>
      <c r="V44" s="6"/>
      <c r="W44" s="6"/>
      <c r="X44" s="6"/>
      <c r="Y44" s="6"/>
      <c r="Z44" s="9"/>
      <c r="AA44" s="6"/>
      <c r="AB44" s="6"/>
      <c r="AC44" s="6"/>
      <c r="AD44" s="6"/>
      <c r="AE44" s="9"/>
      <c r="AF44" s="6"/>
      <c r="AG44" s="11">
        <f t="shared" ref="AG44:AG45" si="10">SUM(B44:AF44)/60</f>
        <v>0</v>
      </c>
    </row>
    <row r="45" spans="1:33" ht="15.75" thickBot="1" x14ac:dyDescent="0.3">
      <c r="A45" s="4" t="s">
        <v>6</v>
      </c>
      <c r="B45" s="7">
        <f>SUM(B44)</f>
        <v>0</v>
      </c>
      <c r="C45" s="7">
        <f t="shared" ref="C45:AF45" si="11">SUM(C44)</f>
        <v>0</v>
      </c>
      <c r="D45" s="7">
        <f t="shared" si="11"/>
        <v>0</v>
      </c>
      <c r="E45" s="7">
        <f t="shared" si="11"/>
        <v>0</v>
      </c>
      <c r="F45" s="7">
        <f t="shared" si="11"/>
        <v>0</v>
      </c>
      <c r="G45" s="7">
        <f t="shared" si="11"/>
        <v>0</v>
      </c>
      <c r="H45" s="7">
        <f t="shared" si="11"/>
        <v>0</v>
      </c>
      <c r="I45" s="7">
        <f t="shared" si="11"/>
        <v>0</v>
      </c>
      <c r="J45" s="7">
        <f t="shared" si="11"/>
        <v>0</v>
      </c>
      <c r="K45" s="7">
        <f t="shared" si="11"/>
        <v>0</v>
      </c>
      <c r="L45" s="7">
        <f t="shared" si="11"/>
        <v>0</v>
      </c>
      <c r="M45" s="7">
        <f t="shared" si="11"/>
        <v>0</v>
      </c>
      <c r="N45" s="7">
        <f t="shared" si="11"/>
        <v>0</v>
      </c>
      <c r="O45" s="7">
        <f t="shared" si="11"/>
        <v>0</v>
      </c>
      <c r="P45" s="7">
        <f t="shared" si="11"/>
        <v>0</v>
      </c>
      <c r="Q45" s="7">
        <f t="shared" si="11"/>
        <v>0</v>
      </c>
      <c r="R45" s="7">
        <f t="shared" si="11"/>
        <v>0</v>
      </c>
      <c r="S45" s="7">
        <f t="shared" si="11"/>
        <v>0</v>
      </c>
      <c r="T45" s="7">
        <f t="shared" si="11"/>
        <v>0</v>
      </c>
      <c r="U45" s="7">
        <f t="shared" si="11"/>
        <v>0</v>
      </c>
      <c r="V45" s="7">
        <f t="shared" si="11"/>
        <v>0</v>
      </c>
      <c r="W45" s="7">
        <f t="shared" si="11"/>
        <v>0</v>
      </c>
      <c r="X45" s="7">
        <f t="shared" si="11"/>
        <v>0</v>
      </c>
      <c r="Y45" s="7">
        <f t="shared" si="11"/>
        <v>0</v>
      </c>
      <c r="Z45" s="7">
        <f t="shared" si="11"/>
        <v>0</v>
      </c>
      <c r="AA45" s="7">
        <f t="shared" si="11"/>
        <v>0</v>
      </c>
      <c r="AB45" s="7">
        <f t="shared" si="11"/>
        <v>0</v>
      </c>
      <c r="AC45" s="7">
        <f t="shared" si="11"/>
        <v>0</v>
      </c>
      <c r="AD45" s="7">
        <f t="shared" si="11"/>
        <v>0</v>
      </c>
      <c r="AE45" s="7">
        <f t="shared" si="11"/>
        <v>0</v>
      </c>
      <c r="AF45" s="7">
        <f t="shared" si="11"/>
        <v>0</v>
      </c>
      <c r="AG45" s="12">
        <f t="shared" si="10"/>
        <v>0</v>
      </c>
    </row>
    <row r="46" spans="1:33" ht="15.75" thickBot="1" x14ac:dyDescent="0.3">
      <c r="F46" s="10"/>
      <c r="K46" s="10"/>
      <c r="P46" s="10"/>
      <c r="U46" s="10"/>
      <c r="Z46" s="10"/>
      <c r="AE46" s="10"/>
    </row>
    <row r="47" spans="1:33" ht="15.75" thickBot="1" x14ac:dyDescent="0.3">
      <c r="A47" s="5" t="s">
        <v>15</v>
      </c>
      <c r="B47" s="6"/>
      <c r="C47" s="6"/>
      <c r="D47" s="6"/>
      <c r="E47" s="6"/>
      <c r="F47" s="9"/>
      <c r="G47" s="6"/>
      <c r="H47" s="6"/>
      <c r="I47" s="6"/>
      <c r="J47" s="6"/>
      <c r="K47" s="9"/>
      <c r="L47" s="6"/>
      <c r="M47" s="6"/>
      <c r="N47" s="6"/>
      <c r="O47" s="6"/>
      <c r="P47" s="9"/>
      <c r="Q47" s="6"/>
      <c r="R47" s="6"/>
      <c r="S47" s="6"/>
      <c r="T47" s="6"/>
      <c r="U47" s="9"/>
      <c r="V47" s="6"/>
      <c r="W47" s="6"/>
      <c r="X47" s="6"/>
      <c r="Y47" s="6"/>
      <c r="Z47" s="9"/>
      <c r="AA47" s="6"/>
      <c r="AB47" s="6"/>
      <c r="AC47" s="6"/>
      <c r="AD47" s="6"/>
      <c r="AE47" s="9"/>
      <c r="AF47" s="17"/>
      <c r="AG47" s="18">
        <f>SUM(AG14,AG20,AG28,AG35,AG41,AG45)</f>
        <v>0</v>
      </c>
    </row>
    <row r="48" spans="1:33" x14ac:dyDescent="0.25">
      <c r="B48" s="8">
        <v>1</v>
      </c>
      <c r="C48" s="8">
        <v>2</v>
      </c>
      <c r="D48" s="8">
        <v>3</v>
      </c>
      <c r="E48" s="8">
        <v>4</v>
      </c>
      <c r="F48" s="9">
        <v>5</v>
      </c>
      <c r="G48" s="8">
        <v>6</v>
      </c>
      <c r="H48" s="8">
        <v>7</v>
      </c>
      <c r="I48" s="8">
        <v>8</v>
      </c>
      <c r="J48" s="8">
        <v>9</v>
      </c>
      <c r="K48" s="9">
        <v>10</v>
      </c>
      <c r="L48" s="8">
        <v>11</v>
      </c>
      <c r="M48" s="8">
        <v>12</v>
      </c>
      <c r="N48" s="8">
        <v>13</v>
      </c>
      <c r="O48" s="8">
        <v>14</v>
      </c>
      <c r="P48" s="9">
        <v>15</v>
      </c>
      <c r="Q48" s="8">
        <v>16</v>
      </c>
      <c r="R48" s="8">
        <v>17</v>
      </c>
      <c r="S48" s="8">
        <v>18</v>
      </c>
      <c r="T48" s="8">
        <v>19</v>
      </c>
      <c r="U48" s="9">
        <v>20</v>
      </c>
      <c r="V48" s="8">
        <v>21</v>
      </c>
      <c r="W48" s="8">
        <v>22</v>
      </c>
      <c r="X48" s="8">
        <v>23</v>
      </c>
      <c r="Y48" s="8">
        <v>24</v>
      </c>
      <c r="Z48" s="9">
        <v>25</v>
      </c>
      <c r="AA48" s="8">
        <v>26</v>
      </c>
      <c r="AB48" s="8">
        <v>27</v>
      </c>
      <c r="AC48" s="8">
        <v>28</v>
      </c>
      <c r="AD48" s="8">
        <v>29</v>
      </c>
      <c r="AE48" s="9">
        <v>30</v>
      </c>
      <c r="AF48" s="8">
        <v>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workbookViewId="0">
      <selection activeCell="A2" sqref="A2"/>
    </sheetView>
  </sheetViews>
  <sheetFormatPr defaultRowHeight="15" x14ac:dyDescent="0.25"/>
  <cols>
    <col min="1" max="1" width="27.28515625" style="5" customWidth="1"/>
    <col min="2" max="32" width="3.7109375" style="5" customWidth="1"/>
    <col min="33" max="33" width="9.140625" style="5"/>
  </cols>
  <sheetData>
    <row r="2" spans="1:33" x14ac:dyDescent="0.25">
      <c r="A2" s="22" t="s">
        <v>55</v>
      </c>
    </row>
    <row r="3" spans="1:33" x14ac:dyDescent="0.25">
      <c r="A3" s="5" t="s">
        <v>6</v>
      </c>
    </row>
    <row r="4" spans="1:33" x14ac:dyDescent="0.25">
      <c r="A4" s="2" t="s">
        <v>0</v>
      </c>
      <c r="B4" s="8">
        <v>1</v>
      </c>
      <c r="C4" s="8">
        <v>2</v>
      </c>
      <c r="D4" s="8">
        <v>3</v>
      </c>
      <c r="E4" s="8">
        <v>4</v>
      </c>
      <c r="F4" s="9">
        <v>5</v>
      </c>
      <c r="G4" s="8">
        <v>6</v>
      </c>
      <c r="H4" s="8">
        <v>7</v>
      </c>
      <c r="I4" s="8">
        <v>8</v>
      </c>
      <c r="J4" s="8">
        <v>9</v>
      </c>
      <c r="K4" s="9">
        <v>10</v>
      </c>
      <c r="L4" s="8">
        <v>11</v>
      </c>
      <c r="M4" s="8">
        <v>12</v>
      </c>
      <c r="N4" s="8">
        <v>13</v>
      </c>
      <c r="O4" s="8">
        <v>14</v>
      </c>
      <c r="P4" s="9">
        <v>15</v>
      </c>
      <c r="Q4" s="8">
        <v>16</v>
      </c>
      <c r="R4" s="8">
        <v>17</v>
      </c>
      <c r="S4" s="8">
        <v>18</v>
      </c>
      <c r="T4" s="8">
        <v>19</v>
      </c>
      <c r="U4" s="9">
        <v>20</v>
      </c>
      <c r="V4" s="8">
        <v>21</v>
      </c>
      <c r="W4" s="8">
        <v>22</v>
      </c>
      <c r="X4" s="8">
        <v>23</v>
      </c>
      <c r="Y4" s="8">
        <v>24</v>
      </c>
      <c r="Z4" s="9">
        <v>25</v>
      </c>
      <c r="AA4" s="8">
        <v>26</v>
      </c>
      <c r="AB4" s="8">
        <v>27</v>
      </c>
      <c r="AC4" s="8">
        <v>28</v>
      </c>
      <c r="AD4" s="8">
        <v>29</v>
      </c>
      <c r="AE4" s="9">
        <v>30</v>
      </c>
      <c r="AF4" s="8">
        <v>31</v>
      </c>
    </row>
    <row r="5" spans="1:33" x14ac:dyDescent="0.25">
      <c r="A5" s="5" t="str">
        <f>Koonti!A6</f>
        <v>Vanhempainillat</v>
      </c>
      <c r="B5" s="6"/>
      <c r="C5" s="6"/>
      <c r="D5" s="6"/>
      <c r="E5" s="6"/>
      <c r="F5" s="9"/>
      <c r="G5" s="6"/>
      <c r="H5" s="6"/>
      <c r="I5" s="6"/>
      <c r="J5" s="6"/>
      <c r="K5" s="9"/>
      <c r="L5" s="6"/>
      <c r="M5" s="6"/>
      <c r="N5" s="6"/>
      <c r="O5" s="6"/>
      <c r="P5" s="9"/>
      <c r="Q5" s="6"/>
      <c r="R5" s="6"/>
      <c r="S5" s="6"/>
      <c r="T5" s="6"/>
      <c r="U5" s="9"/>
      <c r="V5" s="6"/>
      <c r="W5" s="6"/>
      <c r="X5" s="6"/>
      <c r="Y5" s="6"/>
      <c r="Z5" s="9"/>
      <c r="AA5" s="6"/>
      <c r="AB5" s="6"/>
      <c r="AC5" s="6"/>
      <c r="AD5" s="6"/>
      <c r="AE5" s="9"/>
      <c r="AF5" s="6"/>
      <c r="AG5" s="6">
        <f>SUM(B5:AF5)/60</f>
        <v>0</v>
      </c>
    </row>
    <row r="6" spans="1:33" x14ac:dyDescent="0.25">
      <c r="A6" s="5" t="str">
        <f>Koonti!A7</f>
        <v>Vanhempainvartit</v>
      </c>
      <c r="B6" s="6"/>
      <c r="C6" s="6"/>
      <c r="D6" s="6"/>
      <c r="E6" s="6"/>
      <c r="F6" s="9"/>
      <c r="G6" s="6"/>
      <c r="H6" s="6"/>
      <c r="I6" s="6"/>
      <c r="J6" s="6"/>
      <c r="K6" s="9"/>
      <c r="L6" s="6"/>
      <c r="M6" s="6"/>
      <c r="N6" s="6"/>
      <c r="O6" s="6"/>
      <c r="P6" s="9"/>
      <c r="Q6" s="6"/>
      <c r="R6" s="6"/>
      <c r="S6" s="6"/>
      <c r="T6" s="6"/>
      <c r="U6" s="9"/>
      <c r="V6" s="6"/>
      <c r="W6" s="6"/>
      <c r="X6" s="6"/>
      <c r="Y6" s="6"/>
      <c r="Z6" s="9"/>
      <c r="AA6" s="6"/>
      <c r="AB6" s="6"/>
      <c r="AC6" s="6"/>
      <c r="AD6" s="6"/>
      <c r="AE6" s="9"/>
      <c r="AF6" s="6"/>
      <c r="AG6" s="6">
        <f t="shared" ref="AG6:AG13" si="0">SUM(B6:AF6)/60</f>
        <v>0</v>
      </c>
    </row>
    <row r="7" spans="1:33" x14ac:dyDescent="0.25">
      <c r="A7" s="5" t="str">
        <f>Koonti!A8</f>
        <v>Wilma/puhelut/20 min/pvä</v>
      </c>
      <c r="B7" s="6"/>
      <c r="C7" s="6"/>
      <c r="D7" s="6"/>
      <c r="E7" s="6"/>
      <c r="F7" s="9"/>
      <c r="G7" s="6"/>
      <c r="H7" s="6"/>
      <c r="I7" s="6"/>
      <c r="J7" s="6"/>
      <c r="K7" s="9"/>
      <c r="L7" s="6"/>
      <c r="M7" s="6"/>
      <c r="N7" s="6"/>
      <c r="O7" s="6"/>
      <c r="P7" s="9"/>
      <c r="Q7" s="6"/>
      <c r="R7" s="6"/>
      <c r="S7" s="6"/>
      <c r="T7" s="6"/>
      <c r="U7" s="9"/>
      <c r="V7" s="6"/>
      <c r="W7" s="6"/>
      <c r="X7" s="6"/>
      <c r="Y7" s="6"/>
      <c r="Z7" s="9"/>
      <c r="AA7" s="6"/>
      <c r="AB7" s="6"/>
      <c r="AC7" s="6"/>
      <c r="AD7" s="6"/>
      <c r="AE7" s="9"/>
      <c r="AF7" s="6"/>
      <c r="AG7" s="6">
        <f t="shared" si="0"/>
        <v>0</v>
      </c>
    </row>
    <row r="8" spans="1:33" x14ac:dyDescent="0.25">
      <c r="A8" s="5" t="str">
        <f>Koonti!A9</f>
        <v>LO-tunnit, ei opetusta</v>
      </c>
      <c r="B8" s="6"/>
      <c r="C8" s="6"/>
      <c r="D8" s="6"/>
      <c r="E8" s="6"/>
      <c r="F8" s="9"/>
      <c r="G8" s="6"/>
      <c r="H8" s="6"/>
      <c r="I8" s="6"/>
      <c r="J8" s="6"/>
      <c r="K8" s="9"/>
      <c r="L8" s="6"/>
      <c r="M8" s="6"/>
      <c r="N8" s="6"/>
      <c r="O8" s="6"/>
      <c r="P8" s="9"/>
      <c r="Q8" s="6"/>
      <c r="R8" s="6"/>
      <c r="S8" s="6"/>
      <c r="T8" s="6"/>
      <c r="U8" s="9"/>
      <c r="V8" s="6"/>
      <c r="W8" s="6"/>
      <c r="X8" s="6"/>
      <c r="Y8" s="6"/>
      <c r="Z8" s="9"/>
      <c r="AA8" s="6"/>
      <c r="AB8" s="6"/>
      <c r="AC8" s="6"/>
      <c r="AD8" s="6"/>
      <c r="AE8" s="9"/>
      <c r="AF8" s="6"/>
      <c r="AG8" s="6">
        <f t="shared" si="0"/>
        <v>0</v>
      </c>
    </row>
    <row r="9" spans="1:33" x14ac:dyDescent="0.25">
      <c r="A9" s="5" t="str">
        <f>Koonti!A10</f>
        <v>HOJKS/HOPO-palaverit</v>
      </c>
      <c r="B9" s="6"/>
      <c r="C9" s="6"/>
      <c r="D9" s="6"/>
      <c r="E9" s="6"/>
      <c r="F9" s="9"/>
      <c r="G9" s="6"/>
      <c r="H9" s="6"/>
      <c r="I9" s="6"/>
      <c r="J9" s="6"/>
      <c r="K9" s="9"/>
      <c r="L9" s="6"/>
      <c r="M9" s="6"/>
      <c r="N9" s="6"/>
      <c r="O9" s="6"/>
      <c r="P9" s="9"/>
      <c r="Q9" s="6"/>
      <c r="R9" s="6"/>
      <c r="S9" s="6"/>
      <c r="T9" s="6"/>
      <c r="U9" s="9"/>
      <c r="V9" s="6"/>
      <c r="W9" s="6"/>
      <c r="X9" s="6"/>
      <c r="Y9" s="6"/>
      <c r="Z9" s="9"/>
      <c r="AA9" s="6"/>
      <c r="AB9" s="6"/>
      <c r="AC9" s="6"/>
      <c r="AD9" s="6"/>
      <c r="AE9" s="9"/>
      <c r="AF9" s="6"/>
      <c r="AG9" s="6">
        <f t="shared" si="0"/>
        <v>0</v>
      </c>
    </row>
    <row r="10" spans="1:33" x14ac:dyDescent="0.25">
      <c r="A10" s="5" t="str">
        <f>Koonti!A11</f>
        <v>KAKE-palaverit</v>
      </c>
      <c r="B10" s="6"/>
      <c r="C10" s="6"/>
      <c r="D10" s="6"/>
      <c r="E10" s="6"/>
      <c r="F10" s="9"/>
      <c r="G10" s="6"/>
      <c r="H10" s="6"/>
      <c r="I10" s="6"/>
      <c r="J10" s="6"/>
      <c r="K10" s="9"/>
      <c r="L10" s="6"/>
      <c r="M10" s="6"/>
      <c r="N10" s="6"/>
      <c r="O10" s="6"/>
      <c r="P10" s="9"/>
      <c r="Q10" s="6"/>
      <c r="R10" s="6"/>
      <c r="S10" s="6"/>
      <c r="T10" s="6"/>
      <c r="U10" s="9"/>
      <c r="V10" s="6"/>
      <c r="W10" s="6"/>
      <c r="X10" s="6"/>
      <c r="Y10" s="6"/>
      <c r="Z10" s="9"/>
      <c r="AA10" s="6"/>
      <c r="AB10" s="6"/>
      <c r="AC10" s="6"/>
      <c r="AD10" s="6"/>
      <c r="AE10" s="9"/>
      <c r="AF10" s="6"/>
      <c r="AG10" s="6">
        <f t="shared" si="0"/>
        <v>0</v>
      </c>
    </row>
    <row r="11" spans="1:33" x14ac:dyDescent="0.25">
      <c r="A11" s="5" t="str">
        <f>Koonti!A12</f>
        <v>Leirikoulus, tapahtumat ym.</v>
      </c>
      <c r="B11" s="6"/>
      <c r="C11" s="6"/>
      <c r="D11" s="6"/>
      <c r="E11" s="6"/>
      <c r="F11" s="9"/>
      <c r="G11" s="6"/>
      <c r="H11" s="6"/>
      <c r="I11" s="6"/>
      <c r="J11" s="6"/>
      <c r="K11" s="9"/>
      <c r="L11" s="6"/>
      <c r="M11" s="6"/>
      <c r="N11" s="6"/>
      <c r="O11" s="6"/>
      <c r="P11" s="9"/>
      <c r="Q11" s="6"/>
      <c r="R11" s="6"/>
      <c r="S11" s="6"/>
      <c r="T11" s="6"/>
      <c r="U11" s="9"/>
      <c r="V11" s="6"/>
      <c r="W11" s="6"/>
      <c r="X11" s="6"/>
      <c r="Y11" s="6"/>
      <c r="Z11" s="9"/>
      <c r="AA11" s="6"/>
      <c r="AB11" s="6"/>
      <c r="AC11" s="6"/>
      <c r="AD11" s="6"/>
      <c r="AE11" s="9"/>
      <c r="AF11" s="6"/>
      <c r="AG11" s="6">
        <f t="shared" si="0"/>
        <v>0</v>
      </c>
    </row>
    <row r="12" spans="1:33" x14ac:dyDescent="0.25">
      <c r="A12" s="5" t="str">
        <f>Koonti!A13</f>
        <v>Arviointikeskustelu</v>
      </c>
      <c r="B12" s="6"/>
      <c r="C12" s="6"/>
      <c r="D12" s="6"/>
      <c r="E12" s="6"/>
      <c r="F12" s="9"/>
      <c r="G12" s="6"/>
      <c r="H12" s="6"/>
      <c r="I12" s="6"/>
      <c r="J12" s="6"/>
      <c r="K12" s="9"/>
      <c r="L12" s="6"/>
      <c r="M12" s="6"/>
      <c r="N12" s="6"/>
      <c r="O12" s="6"/>
      <c r="P12" s="9"/>
      <c r="Q12" s="6"/>
      <c r="R12" s="6"/>
      <c r="S12" s="6"/>
      <c r="T12" s="6"/>
      <c r="U12" s="9"/>
      <c r="V12" s="6"/>
      <c r="W12" s="6"/>
      <c r="X12" s="6"/>
      <c r="Y12" s="6"/>
      <c r="Z12" s="9"/>
      <c r="AA12" s="6"/>
      <c r="AB12" s="6"/>
      <c r="AC12" s="6"/>
      <c r="AD12" s="6"/>
      <c r="AE12" s="9"/>
      <c r="AF12" s="6"/>
      <c r="AG12" s="6">
        <f t="shared" si="0"/>
        <v>0</v>
      </c>
    </row>
    <row r="13" spans="1:33" ht="15.75" thickBot="1" x14ac:dyDescent="0.3">
      <c r="A13" s="5">
        <f>Koonti!A14</f>
        <v>0</v>
      </c>
      <c r="B13" s="6"/>
      <c r="C13" s="6"/>
      <c r="D13" s="6"/>
      <c r="E13" s="6"/>
      <c r="F13" s="9"/>
      <c r="G13" s="6"/>
      <c r="H13" s="6"/>
      <c r="I13" s="6"/>
      <c r="J13" s="6"/>
      <c r="K13" s="9"/>
      <c r="L13" s="6"/>
      <c r="M13" s="6"/>
      <c r="N13" s="6"/>
      <c r="O13" s="6"/>
      <c r="P13" s="9"/>
      <c r="Q13" s="6"/>
      <c r="R13" s="6"/>
      <c r="S13" s="6"/>
      <c r="T13" s="6"/>
      <c r="U13" s="9"/>
      <c r="V13" s="6"/>
      <c r="W13" s="6"/>
      <c r="X13" s="6"/>
      <c r="Y13" s="6"/>
      <c r="Z13" s="9"/>
      <c r="AA13" s="6"/>
      <c r="AB13" s="6"/>
      <c r="AC13" s="6"/>
      <c r="AD13" s="6"/>
      <c r="AE13" s="9"/>
      <c r="AF13" s="6"/>
      <c r="AG13" s="11">
        <f t="shared" si="0"/>
        <v>0</v>
      </c>
    </row>
    <row r="14" spans="1:33" ht="15.75" thickBot="1" x14ac:dyDescent="0.3">
      <c r="A14" s="3" t="s">
        <v>6</v>
      </c>
      <c r="B14" s="7">
        <f>SUM(B5:B13)</f>
        <v>0</v>
      </c>
      <c r="C14" s="7">
        <f t="shared" ref="C14:AF14" si="1">SUM(C5:C13)</f>
        <v>0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0</v>
      </c>
      <c r="P14" s="7">
        <f t="shared" si="1"/>
        <v>0</v>
      </c>
      <c r="Q14" s="7">
        <f t="shared" si="1"/>
        <v>0</v>
      </c>
      <c r="R14" s="7">
        <f t="shared" si="1"/>
        <v>0</v>
      </c>
      <c r="S14" s="7">
        <f t="shared" si="1"/>
        <v>0</v>
      </c>
      <c r="T14" s="7">
        <f t="shared" si="1"/>
        <v>0</v>
      </c>
      <c r="U14" s="7">
        <f t="shared" si="1"/>
        <v>0</v>
      </c>
      <c r="V14" s="7">
        <f t="shared" si="1"/>
        <v>0</v>
      </c>
      <c r="W14" s="7">
        <f t="shared" si="1"/>
        <v>0</v>
      </c>
      <c r="X14" s="7">
        <f t="shared" si="1"/>
        <v>0</v>
      </c>
      <c r="Y14" s="7">
        <f t="shared" si="1"/>
        <v>0</v>
      </c>
      <c r="Z14" s="7">
        <f t="shared" si="1"/>
        <v>0</v>
      </c>
      <c r="AA14" s="7">
        <f t="shared" si="1"/>
        <v>0</v>
      </c>
      <c r="AB14" s="7">
        <f t="shared" si="1"/>
        <v>0</v>
      </c>
      <c r="AC14" s="7">
        <f t="shared" si="1"/>
        <v>0</v>
      </c>
      <c r="AD14" s="7">
        <f t="shared" si="1"/>
        <v>0</v>
      </c>
      <c r="AE14" s="7">
        <f t="shared" si="1"/>
        <v>0</v>
      </c>
      <c r="AF14" s="7">
        <f t="shared" si="1"/>
        <v>0</v>
      </c>
      <c r="AG14" s="12">
        <f>SUM(B14:AF14)/60</f>
        <v>0</v>
      </c>
    </row>
    <row r="15" spans="1:33" x14ac:dyDescent="0.25">
      <c r="A15" s="1"/>
      <c r="B15" s="6"/>
      <c r="C15" s="6"/>
      <c r="D15" s="6"/>
      <c r="E15" s="6"/>
      <c r="F15" s="9"/>
      <c r="G15" s="6"/>
      <c r="H15" s="6"/>
      <c r="I15" s="6"/>
      <c r="J15" s="6"/>
      <c r="K15" s="9"/>
      <c r="L15" s="6"/>
      <c r="M15" s="6"/>
      <c r="N15" s="6"/>
      <c r="O15" s="6"/>
      <c r="P15" s="9"/>
      <c r="Q15" s="6"/>
      <c r="R15" s="6"/>
      <c r="S15" s="6"/>
      <c r="T15" s="6"/>
      <c r="U15" s="9"/>
      <c r="V15" s="6"/>
      <c r="W15" s="6"/>
      <c r="X15" s="6"/>
      <c r="Y15" s="6"/>
      <c r="Z15" s="9"/>
      <c r="AA15" s="6"/>
      <c r="AB15" s="6"/>
      <c r="AC15" s="6"/>
      <c r="AD15" s="6"/>
      <c r="AE15" s="9"/>
      <c r="AF15" s="6"/>
    </row>
    <row r="16" spans="1:33" x14ac:dyDescent="0.25">
      <c r="A16" s="2" t="s">
        <v>27</v>
      </c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9">
        <v>15</v>
      </c>
      <c r="Q16" s="8">
        <v>16</v>
      </c>
      <c r="R16" s="8">
        <v>17</v>
      </c>
      <c r="S16" s="8">
        <v>18</v>
      </c>
      <c r="T16" s="8">
        <v>19</v>
      </c>
      <c r="U16" s="9">
        <v>20</v>
      </c>
      <c r="V16" s="8">
        <v>21</v>
      </c>
      <c r="W16" s="8">
        <v>22</v>
      </c>
      <c r="X16" s="8">
        <v>23</v>
      </c>
      <c r="Y16" s="8">
        <v>24</v>
      </c>
      <c r="Z16" s="9">
        <v>25</v>
      </c>
      <c r="AA16" s="8">
        <v>26</v>
      </c>
      <c r="AB16" s="8">
        <v>27</v>
      </c>
      <c r="AC16" s="8">
        <v>28</v>
      </c>
      <c r="AD16" s="8">
        <v>29</v>
      </c>
      <c r="AE16" s="9">
        <v>30</v>
      </c>
      <c r="AF16" s="8">
        <v>31</v>
      </c>
    </row>
    <row r="17" spans="1:33" x14ac:dyDescent="0.25">
      <c r="A17" s="5" t="str">
        <f>Koonti!A19</f>
        <v>Yhdessä tehtävä työ</v>
      </c>
      <c r="B17" s="6"/>
      <c r="C17" s="6"/>
      <c r="D17" s="6"/>
      <c r="E17" s="6"/>
      <c r="F17" s="9"/>
      <c r="G17" s="6"/>
      <c r="H17" s="6"/>
      <c r="I17" s="6"/>
      <c r="J17" s="6"/>
      <c r="K17" s="9"/>
      <c r="L17" s="6"/>
      <c r="M17" s="6"/>
      <c r="N17" s="6"/>
      <c r="O17" s="6"/>
      <c r="P17" s="9"/>
      <c r="Q17" s="6"/>
      <c r="R17" s="6"/>
      <c r="S17" s="6"/>
      <c r="T17" s="6"/>
      <c r="U17" s="9"/>
      <c r="V17" s="6"/>
      <c r="W17" s="6"/>
      <c r="X17" s="6"/>
      <c r="Y17" s="6"/>
      <c r="Z17" s="9"/>
      <c r="AA17" s="6"/>
      <c r="AB17" s="6"/>
      <c r="AC17" s="6"/>
      <c r="AD17" s="6"/>
      <c r="AE17" s="9"/>
      <c r="AF17" s="6"/>
      <c r="AG17" s="6">
        <f>SUM(B17:AF17)/60</f>
        <v>0</v>
      </c>
    </row>
    <row r="18" spans="1:33" x14ac:dyDescent="0.25">
      <c r="A18" s="5" t="str">
        <f>Koonti!A20</f>
        <v>Itsenäisesti tehtävä työ</v>
      </c>
      <c r="B18" s="6"/>
      <c r="C18" s="6"/>
      <c r="D18" s="6"/>
      <c r="E18" s="6"/>
      <c r="F18" s="9"/>
      <c r="G18" s="6"/>
      <c r="H18" s="6"/>
      <c r="I18" s="6"/>
      <c r="J18" s="6"/>
      <c r="K18" s="9"/>
      <c r="L18" s="6"/>
      <c r="M18" s="6"/>
      <c r="N18" s="6"/>
      <c r="O18" s="6"/>
      <c r="P18" s="9"/>
      <c r="Q18" s="6"/>
      <c r="R18" s="6"/>
      <c r="S18" s="6"/>
      <c r="T18" s="6"/>
      <c r="U18" s="9"/>
      <c r="V18" s="6"/>
      <c r="W18" s="6"/>
      <c r="X18" s="6"/>
      <c r="Y18" s="6"/>
      <c r="Z18" s="9"/>
      <c r="AA18" s="6"/>
      <c r="AB18" s="6"/>
      <c r="AC18" s="6"/>
      <c r="AD18" s="6"/>
      <c r="AE18" s="9"/>
      <c r="AF18" s="6"/>
      <c r="AG18" s="6">
        <f t="shared" ref="AG18:AG20" si="2">SUM(B18:AF18)/60</f>
        <v>0</v>
      </c>
    </row>
    <row r="19" spans="1:33" ht="15.75" thickBot="1" x14ac:dyDescent="0.3">
      <c r="A19" s="5" t="str">
        <f>Koonti!A21</f>
        <v>Projektit</v>
      </c>
      <c r="B19" s="6"/>
      <c r="C19" s="6"/>
      <c r="D19" s="6"/>
      <c r="E19" s="6"/>
      <c r="F19" s="9"/>
      <c r="G19" s="6"/>
      <c r="H19" s="6"/>
      <c r="I19" s="6"/>
      <c r="J19" s="6"/>
      <c r="K19" s="9"/>
      <c r="L19" s="6"/>
      <c r="M19" s="6"/>
      <c r="N19" s="6"/>
      <c r="O19" s="6"/>
      <c r="P19" s="9"/>
      <c r="Q19" s="6"/>
      <c r="R19" s="6"/>
      <c r="S19" s="6"/>
      <c r="T19" s="6"/>
      <c r="U19" s="9"/>
      <c r="V19" s="6"/>
      <c r="W19" s="6"/>
      <c r="X19" s="6"/>
      <c r="Y19" s="6"/>
      <c r="Z19" s="9"/>
      <c r="AA19" s="6"/>
      <c r="AB19" s="6"/>
      <c r="AC19" s="6"/>
      <c r="AD19" s="6"/>
      <c r="AE19" s="9"/>
      <c r="AF19" s="6"/>
      <c r="AG19" s="11">
        <f t="shared" si="2"/>
        <v>0</v>
      </c>
    </row>
    <row r="20" spans="1:33" ht="15.75" thickBot="1" x14ac:dyDescent="0.3">
      <c r="A20" s="3" t="s">
        <v>6</v>
      </c>
      <c r="B20" s="7">
        <f>SUM(B17:B19)</f>
        <v>0</v>
      </c>
      <c r="C20" s="7">
        <f t="shared" ref="C20:AF20" si="3">SUM(C17:C19)</f>
        <v>0</v>
      </c>
      <c r="D20" s="7">
        <f t="shared" si="3"/>
        <v>0</v>
      </c>
      <c r="E20" s="7">
        <f t="shared" si="3"/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3"/>
        <v>0</v>
      </c>
      <c r="N20" s="7">
        <f t="shared" si="3"/>
        <v>0</v>
      </c>
      <c r="O20" s="7">
        <f t="shared" si="3"/>
        <v>0</v>
      </c>
      <c r="P20" s="7">
        <f t="shared" si="3"/>
        <v>0</v>
      </c>
      <c r="Q20" s="7">
        <f t="shared" si="3"/>
        <v>0</v>
      </c>
      <c r="R20" s="7">
        <f t="shared" si="3"/>
        <v>0</v>
      </c>
      <c r="S20" s="7">
        <f t="shared" si="3"/>
        <v>0</v>
      </c>
      <c r="T20" s="7">
        <f t="shared" si="3"/>
        <v>0</v>
      </c>
      <c r="U20" s="7">
        <f t="shared" si="3"/>
        <v>0</v>
      </c>
      <c r="V20" s="7">
        <f t="shared" si="3"/>
        <v>0</v>
      </c>
      <c r="W20" s="7">
        <f t="shared" si="3"/>
        <v>0</v>
      </c>
      <c r="X20" s="7">
        <f t="shared" si="3"/>
        <v>0</v>
      </c>
      <c r="Y20" s="7">
        <f t="shared" si="3"/>
        <v>0</v>
      </c>
      <c r="Z20" s="7">
        <f t="shared" si="3"/>
        <v>0</v>
      </c>
      <c r="AA20" s="7">
        <f t="shared" si="3"/>
        <v>0</v>
      </c>
      <c r="AB20" s="7">
        <f t="shared" si="3"/>
        <v>0</v>
      </c>
      <c r="AC20" s="7">
        <f t="shared" si="3"/>
        <v>0</v>
      </c>
      <c r="AD20" s="7">
        <f t="shared" si="3"/>
        <v>0</v>
      </c>
      <c r="AE20" s="7">
        <f t="shared" si="3"/>
        <v>0</v>
      </c>
      <c r="AF20" s="7">
        <f t="shared" si="3"/>
        <v>0</v>
      </c>
      <c r="AG20" s="12">
        <f t="shared" si="2"/>
        <v>0</v>
      </c>
    </row>
    <row r="21" spans="1:33" x14ac:dyDescent="0.25">
      <c r="A21" s="1"/>
      <c r="B21" s="6"/>
      <c r="C21" s="6"/>
      <c r="D21" s="6"/>
      <c r="E21" s="6"/>
      <c r="F21" s="9"/>
      <c r="G21" s="6"/>
      <c r="H21" s="6"/>
      <c r="I21" s="6"/>
      <c r="J21" s="6"/>
      <c r="K21" s="9"/>
      <c r="L21" s="6"/>
      <c r="M21" s="6"/>
      <c r="N21" s="6"/>
      <c r="O21" s="6"/>
      <c r="P21" s="9"/>
      <c r="Q21" s="6"/>
      <c r="R21" s="6"/>
      <c r="S21" s="6"/>
      <c r="T21" s="6"/>
      <c r="U21" s="9"/>
      <c r="V21" s="6"/>
      <c r="W21" s="6"/>
      <c r="X21" s="6"/>
      <c r="Y21" s="6"/>
      <c r="Z21" s="9"/>
      <c r="AA21" s="6"/>
      <c r="AB21" s="6"/>
      <c r="AC21" s="6"/>
      <c r="AD21" s="6"/>
      <c r="AE21" s="9"/>
      <c r="AF21" s="6"/>
    </row>
    <row r="22" spans="1:33" x14ac:dyDescent="0.25">
      <c r="A22" s="2" t="s">
        <v>14</v>
      </c>
      <c r="B22" s="8">
        <v>1</v>
      </c>
      <c r="C22" s="8">
        <v>2</v>
      </c>
      <c r="D22" s="8">
        <v>3</v>
      </c>
      <c r="E22" s="8">
        <v>4</v>
      </c>
      <c r="F22" s="9">
        <v>5</v>
      </c>
      <c r="G22" s="8">
        <v>6</v>
      </c>
      <c r="H22" s="8">
        <v>7</v>
      </c>
      <c r="I22" s="8">
        <v>8</v>
      </c>
      <c r="J22" s="8">
        <v>9</v>
      </c>
      <c r="K22" s="9">
        <v>10</v>
      </c>
      <c r="L22" s="8">
        <v>11</v>
      </c>
      <c r="M22" s="8">
        <v>12</v>
      </c>
      <c r="N22" s="8">
        <v>13</v>
      </c>
      <c r="O22" s="8">
        <v>14</v>
      </c>
      <c r="P22" s="9">
        <v>15</v>
      </c>
      <c r="Q22" s="8">
        <v>16</v>
      </c>
      <c r="R22" s="8">
        <v>17</v>
      </c>
      <c r="S22" s="8">
        <v>18</v>
      </c>
      <c r="T22" s="8">
        <v>19</v>
      </c>
      <c r="U22" s="9">
        <v>20</v>
      </c>
      <c r="V22" s="8">
        <v>21</v>
      </c>
      <c r="W22" s="8">
        <v>22</v>
      </c>
      <c r="X22" s="8">
        <v>23</v>
      </c>
      <c r="Y22" s="8">
        <v>24</v>
      </c>
      <c r="Z22" s="9">
        <v>25</v>
      </c>
      <c r="AA22" s="8">
        <v>26</v>
      </c>
      <c r="AB22" s="8">
        <v>27</v>
      </c>
      <c r="AC22" s="8">
        <v>28</v>
      </c>
      <c r="AD22" s="8">
        <v>29</v>
      </c>
      <c r="AE22" s="9">
        <v>30</v>
      </c>
      <c r="AF22" s="8">
        <v>31</v>
      </c>
    </row>
    <row r="23" spans="1:33" x14ac:dyDescent="0.25">
      <c r="A23" s="5" t="str">
        <f>Koonti!A25</f>
        <v>Opetuksen yhteiss.</v>
      </c>
      <c r="B23" s="6"/>
      <c r="C23" s="6"/>
      <c r="D23" s="6"/>
      <c r="E23" s="6"/>
      <c r="F23" s="9"/>
      <c r="G23" s="6"/>
      <c r="H23" s="6"/>
      <c r="I23" s="6"/>
      <c r="J23" s="6"/>
      <c r="K23" s="9"/>
      <c r="L23" s="6"/>
      <c r="M23" s="6"/>
      <c r="N23" s="6"/>
      <c r="O23" s="6"/>
      <c r="P23" s="9"/>
      <c r="Q23" s="6"/>
      <c r="R23" s="6"/>
      <c r="S23" s="6"/>
      <c r="T23" s="6"/>
      <c r="U23" s="9"/>
      <c r="V23" s="6"/>
      <c r="W23" s="6"/>
      <c r="X23" s="6"/>
      <c r="Y23" s="6"/>
      <c r="Z23" s="9"/>
      <c r="AA23" s="6"/>
      <c r="AB23" s="6"/>
      <c r="AC23" s="6"/>
      <c r="AD23" s="6"/>
      <c r="AE23" s="9"/>
      <c r="AF23" s="6"/>
      <c r="AG23" s="6">
        <f t="shared" ref="AG23:AG28" si="4">SUM(B23:AF23)/60</f>
        <v>0</v>
      </c>
    </row>
    <row r="24" spans="1:33" x14ac:dyDescent="0.25">
      <c r="A24" s="5" t="str">
        <f>Koonti!A26</f>
        <v>Oppimissuunitelmat</v>
      </c>
      <c r="B24" s="6"/>
      <c r="C24" s="6"/>
      <c r="D24" s="6"/>
      <c r="E24" s="6"/>
      <c r="F24" s="9"/>
      <c r="G24" s="6"/>
      <c r="H24" s="6"/>
      <c r="I24" s="6"/>
      <c r="J24" s="6"/>
      <c r="K24" s="9"/>
      <c r="L24" s="6"/>
      <c r="M24" s="6"/>
      <c r="N24" s="6"/>
      <c r="O24" s="6"/>
      <c r="P24" s="9"/>
      <c r="Q24" s="6"/>
      <c r="R24" s="6"/>
      <c r="S24" s="6"/>
      <c r="T24" s="6"/>
      <c r="U24" s="9"/>
      <c r="V24" s="6"/>
      <c r="W24" s="6"/>
      <c r="X24" s="6"/>
      <c r="Y24" s="6"/>
      <c r="Z24" s="9"/>
      <c r="AA24" s="6"/>
      <c r="AB24" s="6"/>
      <c r="AC24" s="6"/>
      <c r="AD24" s="6"/>
      <c r="AE24" s="9"/>
      <c r="AF24" s="6"/>
      <c r="AG24" s="6">
        <f t="shared" si="4"/>
        <v>0</v>
      </c>
    </row>
    <row r="25" spans="1:33" x14ac:dyDescent="0.25">
      <c r="A25" s="5" t="str">
        <f>Koonti!A27</f>
        <v>Nivelpalaverit</v>
      </c>
      <c r="B25" s="6"/>
      <c r="C25" s="6"/>
      <c r="D25" s="6"/>
      <c r="E25" s="6"/>
      <c r="F25" s="9"/>
      <c r="G25" s="6"/>
      <c r="H25" s="6"/>
      <c r="I25" s="6"/>
      <c r="J25" s="6"/>
      <c r="K25" s="9"/>
      <c r="L25" s="6"/>
      <c r="M25" s="6"/>
      <c r="N25" s="6"/>
      <c r="O25" s="6"/>
      <c r="P25" s="9"/>
      <c r="Q25" s="6"/>
      <c r="R25" s="6"/>
      <c r="S25" s="6"/>
      <c r="T25" s="6"/>
      <c r="U25" s="9"/>
      <c r="V25" s="6"/>
      <c r="W25" s="6"/>
      <c r="X25" s="6"/>
      <c r="Y25" s="6"/>
      <c r="Z25" s="9"/>
      <c r="AA25" s="6"/>
      <c r="AB25" s="6"/>
      <c r="AC25" s="6"/>
      <c r="AD25" s="6"/>
      <c r="AE25" s="9"/>
      <c r="AF25" s="6"/>
      <c r="AG25" s="6">
        <f t="shared" si="4"/>
        <v>0</v>
      </c>
    </row>
    <row r="26" spans="1:33" x14ac:dyDescent="0.25">
      <c r="A26" s="5" t="str">
        <f>Koonti!A28</f>
        <v>Oppilashuoltopalaverit</v>
      </c>
      <c r="B26" s="6"/>
      <c r="C26" s="6"/>
      <c r="D26" s="6"/>
      <c r="E26" s="6"/>
      <c r="F26" s="9"/>
      <c r="G26" s="6"/>
      <c r="H26" s="6"/>
      <c r="I26" s="6"/>
      <c r="J26" s="6"/>
      <c r="K26" s="9"/>
      <c r="L26" s="6"/>
      <c r="M26" s="6"/>
      <c r="N26" s="6"/>
      <c r="O26" s="6"/>
      <c r="P26" s="9"/>
      <c r="Q26" s="6"/>
      <c r="R26" s="6"/>
      <c r="S26" s="6"/>
      <c r="T26" s="6"/>
      <c r="U26" s="9"/>
      <c r="V26" s="6"/>
      <c r="W26" s="6"/>
      <c r="X26" s="6"/>
      <c r="Y26" s="6"/>
      <c r="Z26" s="9"/>
      <c r="AA26" s="6"/>
      <c r="AB26" s="6"/>
      <c r="AC26" s="6"/>
      <c r="AD26" s="6"/>
      <c r="AE26" s="9"/>
      <c r="AF26" s="6"/>
      <c r="AG26" s="6">
        <f t="shared" si="4"/>
        <v>0</v>
      </c>
    </row>
    <row r="27" spans="1:33" ht="15.75" thickBot="1" x14ac:dyDescent="0.3">
      <c r="A27" s="5" t="str">
        <f>Koonti!A29</f>
        <v>Opetusmenetelmien keh.</v>
      </c>
      <c r="B27" s="6"/>
      <c r="C27" s="6"/>
      <c r="D27" s="6"/>
      <c r="E27" s="6"/>
      <c r="F27" s="9"/>
      <c r="G27" s="6"/>
      <c r="H27" s="6"/>
      <c r="I27" s="6"/>
      <c r="J27" s="6"/>
      <c r="K27" s="9"/>
      <c r="L27" s="6"/>
      <c r="M27" s="6"/>
      <c r="N27" s="6"/>
      <c r="O27" s="6"/>
      <c r="P27" s="9"/>
      <c r="Q27" s="6"/>
      <c r="R27" s="6"/>
      <c r="S27" s="6"/>
      <c r="T27" s="6"/>
      <c r="U27" s="9"/>
      <c r="V27" s="6"/>
      <c r="W27" s="6"/>
      <c r="X27" s="6"/>
      <c r="Y27" s="6"/>
      <c r="Z27" s="9"/>
      <c r="AA27" s="6"/>
      <c r="AB27" s="6"/>
      <c r="AC27" s="6"/>
      <c r="AD27" s="6"/>
      <c r="AE27" s="9"/>
      <c r="AF27" s="6"/>
      <c r="AG27" s="11">
        <f t="shared" si="4"/>
        <v>0</v>
      </c>
    </row>
    <row r="28" spans="1:33" ht="15.75" thickBot="1" x14ac:dyDescent="0.3">
      <c r="A28" s="3" t="s">
        <v>6</v>
      </c>
      <c r="B28" s="7">
        <f>SUM(B23:B27)</f>
        <v>0</v>
      </c>
      <c r="C28" s="7">
        <f t="shared" ref="C28:AF28" si="5">SUM(C23:C27)</f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  <c r="J28" s="7">
        <f t="shared" si="5"/>
        <v>0</v>
      </c>
      <c r="K28" s="7">
        <f t="shared" si="5"/>
        <v>0</v>
      </c>
      <c r="L28" s="7">
        <f t="shared" si="5"/>
        <v>0</v>
      </c>
      <c r="M28" s="7">
        <f t="shared" si="5"/>
        <v>0</v>
      </c>
      <c r="N28" s="7">
        <f t="shared" si="5"/>
        <v>0</v>
      </c>
      <c r="O28" s="7">
        <f t="shared" si="5"/>
        <v>0</v>
      </c>
      <c r="P28" s="7">
        <f t="shared" si="5"/>
        <v>0</v>
      </c>
      <c r="Q28" s="7">
        <f t="shared" si="5"/>
        <v>0</v>
      </c>
      <c r="R28" s="7">
        <f t="shared" si="5"/>
        <v>0</v>
      </c>
      <c r="S28" s="7">
        <f t="shared" si="5"/>
        <v>0</v>
      </c>
      <c r="T28" s="7">
        <f t="shared" si="5"/>
        <v>0</v>
      </c>
      <c r="U28" s="7">
        <f t="shared" si="5"/>
        <v>0</v>
      </c>
      <c r="V28" s="7">
        <f t="shared" si="5"/>
        <v>0</v>
      </c>
      <c r="W28" s="7">
        <f t="shared" si="5"/>
        <v>0</v>
      </c>
      <c r="X28" s="7">
        <f t="shared" si="5"/>
        <v>0</v>
      </c>
      <c r="Y28" s="7">
        <f t="shared" si="5"/>
        <v>0</v>
      </c>
      <c r="Z28" s="7">
        <f t="shared" si="5"/>
        <v>0</v>
      </c>
      <c r="AA28" s="7">
        <f t="shared" si="5"/>
        <v>0</v>
      </c>
      <c r="AB28" s="7">
        <f t="shared" si="5"/>
        <v>0</v>
      </c>
      <c r="AC28" s="7">
        <f t="shared" si="5"/>
        <v>0</v>
      </c>
      <c r="AD28" s="7">
        <f t="shared" si="5"/>
        <v>0</v>
      </c>
      <c r="AE28" s="7">
        <f t="shared" si="5"/>
        <v>0</v>
      </c>
      <c r="AF28" s="7">
        <f t="shared" si="5"/>
        <v>0</v>
      </c>
      <c r="AG28" s="12">
        <f t="shared" si="4"/>
        <v>0</v>
      </c>
    </row>
    <row r="29" spans="1:33" x14ac:dyDescent="0.25">
      <c r="B29" s="6"/>
      <c r="C29" s="6"/>
      <c r="D29" s="6"/>
      <c r="E29" s="6"/>
      <c r="F29" s="9"/>
      <c r="G29" s="6"/>
      <c r="H29" s="6"/>
      <c r="I29" s="6"/>
      <c r="J29" s="6"/>
      <c r="K29" s="9"/>
      <c r="L29" s="6"/>
      <c r="M29" s="6"/>
      <c r="N29" s="6"/>
      <c r="O29" s="6"/>
      <c r="P29" s="9"/>
      <c r="Q29" s="6"/>
      <c r="R29" s="6"/>
      <c r="S29" s="6"/>
      <c r="T29" s="6"/>
      <c r="U29" s="9"/>
      <c r="V29" s="6"/>
      <c r="W29" s="6"/>
      <c r="X29" s="6"/>
      <c r="Y29" s="6"/>
      <c r="Z29" s="9"/>
      <c r="AA29" s="6"/>
      <c r="AB29" s="6"/>
      <c r="AC29" s="6"/>
      <c r="AD29" s="6"/>
      <c r="AE29" s="9"/>
      <c r="AF29" s="6"/>
    </row>
    <row r="30" spans="1:33" x14ac:dyDescent="0.25">
      <c r="A30" s="2" t="s">
        <v>16</v>
      </c>
      <c r="B30" s="8">
        <v>1</v>
      </c>
      <c r="C30" s="8">
        <v>2</v>
      </c>
      <c r="D30" s="8">
        <v>3</v>
      </c>
      <c r="E30" s="8">
        <v>4</v>
      </c>
      <c r="F30" s="9">
        <v>5</v>
      </c>
      <c r="G30" s="8">
        <v>6</v>
      </c>
      <c r="H30" s="8">
        <v>7</v>
      </c>
      <c r="I30" s="8">
        <v>8</v>
      </c>
      <c r="J30" s="8">
        <v>9</v>
      </c>
      <c r="K30" s="9">
        <v>10</v>
      </c>
      <c r="L30" s="8">
        <v>11</v>
      </c>
      <c r="M30" s="8">
        <v>12</v>
      </c>
      <c r="N30" s="8">
        <v>13</v>
      </c>
      <c r="O30" s="8">
        <v>14</v>
      </c>
      <c r="P30" s="9">
        <v>15</v>
      </c>
      <c r="Q30" s="8">
        <v>16</v>
      </c>
      <c r="R30" s="8">
        <v>17</v>
      </c>
      <c r="S30" s="8">
        <v>18</v>
      </c>
      <c r="T30" s="8">
        <v>19</v>
      </c>
      <c r="U30" s="9">
        <v>20</v>
      </c>
      <c r="V30" s="8">
        <v>21</v>
      </c>
      <c r="W30" s="8">
        <v>22</v>
      </c>
      <c r="X30" s="8">
        <v>23</v>
      </c>
      <c r="Y30" s="8">
        <v>24</v>
      </c>
      <c r="Z30" s="9">
        <v>25</v>
      </c>
      <c r="AA30" s="8">
        <v>26</v>
      </c>
      <c r="AB30" s="8">
        <v>27</v>
      </c>
      <c r="AC30" s="8">
        <v>28</v>
      </c>
      <c r="AD30" s="8">
        <v>29</v>
      </c>
      <c r="AE30" s="9">
        <v>30</v>
      </c>
      <c r="AF30" s="8">
        <v>31</v>
      </c>
    </row>
    <row r="31" spans="1:33" x14ac:dyDescent="0.25">
      <c r="A31" s="5" t="str">
        <f>Koonti!A33</f>
        <v>Kokoukset</v>
      </c>
      <c r="B31" s="6"/>
      <c r="C31" s="6"/>
      <c r="D31" s="6"/>
      <c r="E31" s="6"/>
      <c r="F31" s="9"/>
      <c r="G31" s="6"/>
      <c r="H31" s="6"/>
      <c r="I31" s="6"/>
      <c r="J31" s="6"/>
      <c r="K31" s="9"/>
      <c r="L31" s="6"/>
      <c r="M31" s="6"/>
      <c r="N31" s="6"/>
      <c r="O31" s="6"/>
      <c r="P31" s="9"/>
      <c r="Q31" s="6"/>
      <c r="R31" s="6"/>
      <c r="S31" s="6"/>
      <c r="T31" s="6"/>
      <c r="U31" s="9"/>
      <c r="V31" s="6"/>
      <c r="W31" s="6"/>
      <c r="X31" s="6"/>
      <c r="Y31" s="6"/>
      <c r="Z31" s="9"/>
      <c r="AA31" s="6"/>
      <c r="AB31" s="6"/>
      <c r="AC31" s="6"/>
      <c r="AD31" s="6"/>
      <c r="AE31" s="9"/>
      <c r="AF31" s="6"/>
      <c r="AG31" s="6">
        <f t="shared" ref="AG31:AG35" si="6">SUM(B31:AF31)/60</f>
        <v>0</v>
      </c>
    </row>
    <row r="32" spans="1:33" x14ac:dyDescent="0.25">
      <c r="A32" s="5" t="str">
        <f>Koonti!A34</f>
        <v>Kunta-yt:t</v>
      </c>
      <c r="B32" s="6"/>
      <c r="C32" s="6"/>
      <c r="D32" s="6"/>
      <c r="E32" s="6"/>
      <c r="F32" s="9"/>
      <c r="G32" s="6"/>
      <c r="H32" s="6"/>
      <c r="I32" s="6"/>
      <c r="J32" s="6"/>
      <c r="K32" s="9"/>
      <c r="L32" s="6"/>
      <c r="M32" s="6"/>
      <c r="N32" s="6"/>
      <c r="O32" s="6"/>
      <c r="P32" s="9"/>
      <c r="Q32" s="6"/>
      <c r="R32" s="6"/>
      <c r="S32" s="6"/>
      <c r="T32" s="6"/>
      <c r="U32" s="9"/>
      <c r="V32" s="6"/>
      <c r="W32" s="6"/>
      <c r="X32" s="6"/>
      <c r="Y32" s="6"/>
      <c r="Z32" s="9"/>
      <c r="AA32" s="6"/>
      <c r="AB32" s="6"/>
      <c r="AC32" s="6"/>
      <c r="AD32" s="6"/>
      <c r="AE32" s="9"/>
      <c r="AF32" s="6"/>
      <c r="AG32" s="6">
        <f t="shared" si="6"/>
        <v>0</v>
      </c>
    </row>
    <row r="33" spans="1:33" x14ac:dyDescent="0.25">
      <c r="A33" s="5" t="str">
        <f>Koonti!A35</f>
        <v>Kehityskeskustelu</v>
      </c>
      <c r="B33" s="6"/>
      <c r="C33" s="6"/>
      <c r="D33" s="6"/>
      <c r="E33" s="6"/>
      <c r="F33" s="9"/>
      <c r="G33" s="6"/>
      <c r="H33" s="6"/>
      <c r="I33" s="6"/>
      <c r="J33" s="6"/>
      <c r="K33" s="9"/>
      <c r="L33" s="6"/>
      <c r="M33" s="6"/>
      <c r="N33" s="6"/>
      <c r="O33" s="6"/>
      <c r="P33" s="9"/>
      <c r="Q33" s="6"/>
      <c r="R33" s="6"/>
      <c r="S33" s="6"/>
      <c r="T33" s="6"/>
      <c r="U33" s="9"/>
      <c r="V33" s="6"/>
      <c r="W33" s="6"/>
      <c r="X33" s="6"/>
      <c r="Y33" s="6"/>
      <c r="Z33" s="9"/>
      <c r="AA33" s="6"/>
      <c r="AB33" s="6"/>
      <c r="AC33" s="6"/>
      <c r="AD33" s="6"/>
      <c r="AE33" s="9"/>
      <c r="AF33" s="6"/>
      <c r="AG33" s="6">
        <f t="shared" si="6"/>
        <v>0</v>
      </c>
    </row>
    <row r="34" spans="1:33" ht="15.75" thickBot="1" x14ac:dyDescent="0.3">
      <c r="A34" s="5">
        <f>Koonti!A36</f>
        <v>0</v>
      </c>
      <c r="B34" s="6"/>
      <c r="C34" s="6"/>
      <c r="D34" s="6"/>
      <c r="E34" s="6"/>
      <c r="F34" s="9"/>
      <c r="G34" s="6"/>
      <c r="H34" s="6"/>
      <c r="I34" s="6"/>
      <c r="J34" s="6"/>
      <c r="K34" s="9"/>
      <c r="L34" s="6"/>
      <c r="M34" s="6"/>
      <c r="N34" s="6"/>
      <c r="O34" s="6"/>
      <c r="P34" s="9"/>
      <c r="Q34" s="6"/>
      <c r="R34" s="6"/>
      <c r="S34" s="6"/>
      <c r="T34" s="6"/>
      <c r="U34" s="9"/>
      <c r="V34" s="6"/>
      <c r="W34" s="6"/>
      <c r="X34" s="6"/>
      <c r="Y34" s="6"/>
      <c r="Z34" s="9"/>
      <c r="AA34" s="6"/>
      <c r="AB34" s="6"/>
      <c r="AC34" s="6"/>
      <c r="AD34" s="6"/>
      <c r="AE34" s="9"/>
      <c r="AF34" s="6"/>
      <c r="AG34" s="11">
        <f t="shared" si="6"/>
        <v>0</v>
      </c>
    </row>
    <row r="35" spans="1:33" ht="15.75" thickBot="1" x14ac:dyDescent="0.3">
      <c r="A35" s="4" t="s">
        <v>6</v>
      </c>
      <c r="B35" s="7">
        <f>SUM(B31:B34)</f>
        <v>0</v>
      </c>
      <c r="C35" s="7">
        <f t="shared" ref="C35:AF35" si="7">SUM(C31:C34)</f>
        <v>0</v>
      </c>
      <c r="D35" s="7">
        <f t="shared" si="7"/>
        <v>0</v>
      </c>
      <c r="E35" s="7">
        <f t="shared" si="7"/>
        <v>0</v>
      </c>
      <c r="F35" s="7">
        <f t="shared" si="7"/>
        <v>0</v>
      </c>
      <c r="G35" s="7">
        <f t="shared" si="7"/>
        <v>0</v>
      </c>
      <c r="H35" s="7">
        <f t="shared" si="7"/>
        <v>0</v>
      </c>
      <c r="I35" s="7">
        <f t="shared" si="7"/>
        <v>0</v>
      </c>
      <c r="J35" s="7">
        <f t="shared" si="7"/>
        <v>0</v>
      </c>
      <c r="K35" s="7">
        <f t="shared" si="7"/>
        <v>0</v>
      </c>
      <c r="L35" s="7">
        <f t="shared" si="7"/>
        <v>0</v>
      </c>
      <c r="M35" s="7">
        <f t="shared" si="7"/>
        <v>0</v>
      </c>
      <c r="N35" s="7">
        <f t="shared" si="7"/>
        <v>0</v>
      </c>
      <c r="O35" s="7">
        <f t="shared" si="7"/>
        <v>0</v>
      </c>
      <c r="P35" s="7">
        <f t="shared" si="7"/>
        <v>0</v>
      </c>
      <c r="Q35" s="7">
        <f t="shared" si="7"/>
        <v>0</v>
      </c>
      <c r="R35" s="7">
        <f t="shared" si="7"/>
        <v>0</v>
      </c>
      <c r="S35" s="7">
        <f t="shared" si="7"/>
        <v>0</v>
      </c>
      <c r="T35" s="7">
        <f t="shared" si="7"/>
        <v>0</v>
      </c>
      <c r="U35" s="7">
        <f t="shared" si="7"/>
        <v>0</v>
      </c>
      <c r="V35" s="7">
        <f t="shared" si="7"/>
        <v>0</v>
      </c>
      <c r="W35" s="7">
        <f t="shared" si="7"/>
        <v>0</v>
      </c>
      <c r="X35" s="7">
        <f t="shared" si="7"/>
        <v>0</v>
      </c>
      <c r="Y35" s="7">
        <f t="shared" si="7"/>
        <v>0</v>
      </c>
      <c r="Z35" s="7">
        <f t="shared" si="7"/>
        <v>0</v>
      </c>
      <c r="AA35" s="7">
        <f t="shared" si="7"/>
        <v>0</v>
      </c>
      <c r="AB35" s="7">
        <f t="shared" si="7"/>
        <v>0</v>
      </c>
      <c r="AC35" s="7">
        <f t="shared" si="7"/>
        <v>0</v>
      </c>
      <c r="AD35" s="7">
        <f t="shared" si="7"/>
        <v>0</v>
      </c>
      <c r="AE35" s="7">
        <f t="shared" si="7"/>
        <v>0</v>
      </c>
      <c r="AF35" s="7">
        <f t="shared" si="7"/>
        <v>0</v>
      </c>
      <c r="AG35" s="12">
        <f t="shared" si="6"/>
        <v>0</v>
      </c>
    </row>
    <row r="36" spans="1:33" x14ac:dyDescent="0.25">
      <c r="B36" s="6"/>
      <c r="C36" s="6"/>
      <c r="D36" s="6"/>
      <c r="E36" s="6"/>
      <c r="F36" s="9"/>
      <c r="G36" s="6"/>
      <c r="H36" s="6"/>
      <c r="I36" s="6"/>
      <c r="J36" s="6"/>
      <c r="K36" s="9"/>
      <c r="L36" s="6"/>
      <c r="M36" s="6"/>
      <c r="N36" s="6"/>
      <c r="O36" s="6"/>
      <c r="P36" s="9"/>
      <c r="Q36" s="6"/>
      <c r="R36" s="6"/>
      <c r="S36" s="6"/>
      <c r="T36" s="6"/>
      <c r="U36" s="9"/>
      <c r="V36" s="6"/>
      <c r="W36" s="6"/>
      <c r="X36" s="6"/>
      <c r="Y36" s="6"/>
      <c r="Z36" s="9"/>
      <c r="AA36" s="6"/>
      <c r="AB36" s="6"/>
      <c r="AC36" s="6"/>
      <c r="AD36" s="6"/>
      <c r="AE36" s="9"/>
      <c r="AF36" s="6"/>
    </row>
    <row r="37" spans="1:33" x14ac:dyDescent="0.25">
      <c r="A37" s="2" t="s">
        <v>19</v>
      </c>
      <c r="B37" s="8">
        <v>1</v>
      </c>
      <c r="C37" s="8">
        <v>2</v>
      </c>
      <c r="D37" s="8">
        <v>3</v>
      </c>
      <c r="E37" s="8">
        <v>4</v>
      </c>
      <c r="F37" s="9">
        <v>5</v>
      </c>
      <c r="G37" s="8">
        <v>6</v>
      </c>
      <c r="H37" s="8">
        <v>7</v>
      </c>
      <c r="I37" s="8">
        <v>8</v>
      </c>
      <c r="J37" s="8">
        <v>9</v>
      </c>
      <c r="K37" s="9">
        <v>10</v>
      </c>
      <c r="L37" s="8">
        <v>11</v>
      </c>
      <c r="M37" s="8">
        <v>12</v>
      </c>
      <c r="N37" s="8">
        <v>13</v>
      </c>
      <c r="O37" s="8">
        <v>14</v>
      </c>
      <c r="P37" s="9">
        <v>15</v>
      </c>
      <c r="Q37" s="8">
        <v>16</v>
      </c>
      <c r="R37" s="8">
        <v>17</v>
      </c>
      <c r="S37" s="8">
        <v>18</v>
      </c>
      <c r="T37" s="8">
        <v>19</v>
      </c>
      <c r="U37" s="9">
        <v>20</v>
      </c>
      <c r="V37" s="8">
        <v>21</v>
      </c>
      <c r="W37" s="8">
        <v>22</v>
      </c>
      <c r="X37" s="8">
        <v>23</v>
      </c>
      <c r="Y37" s="8">
        <v>24</v>
      </c>
      <c r="Z37" s="9">
        <v>25</v>
      </c>
      <c r="AA37" s="8">
        <v>26</v>
      </c>
      <c r="AB37" s="8">
        <v>27</v>
      </c>
      <c r="AC37" s="8">
        <v>28</v>
      </c>
      <c r="AD37" s="8">
        <v>29</v>
      </c>
      <c r="AE37" s="9">
        <v>30</v>
      </c>
      <c r="AF37" s="8">
        <v>31</v>
      </c>
    </row>
    <row r="38" spans="1:33" x14ac:dyDescent="0.25">
      <c r="A38" s="5" t="str">
        <f>Koonti!A40</f>
        <v>Sisäinen (10 min/pv)</v>
      </c>
      <c r="B38" s="6"/>
      <c r="C38" s="6"/>
      <c r="D38" s="6"/>
      <c r="E38" s="6"/>
      <c r="F38" s="9"/>
      <c r="G38" s="6"/>
      <c r="H38" s="6"/>
      <c r="I38" s="6"/>
      <c r="J38" s="6"/>
      <c r="K38" s="9"/>
      <c r="L38" s="6"/>
      <c r="M38" s="6"/>
      <c r="N38" s="6"/>
      <c r="O38" s="6"/>
      <c r="P38" s="9"/>
      <c r="Q38" s="6"/>
      <c r="R38" s="6"/>
      <c r="S38" s="6"/>
      <c r="T38" s="6"/>
      <c r="U38" s="9"/>
      <c r="V38" s="6"/>
      <c r="W38" s="6"/>
      <c r="X38" s="6"/>
      <c r="Y38" s="6"/>
      <c r="Z38" s="9"/>
      <c r="AA38" s="6"/>
      <c r="AB38" s="6"/>
      <c r="AC38" s="6"/>
      <c r="AD38" s="6"/>
      <c r="AE38" s="9"/>
      <c r="AF38" s="6"/>
      <c r="AG38" s="6">
        <f t="shared" ref="AG38:AG41" si="8">SUM(B38:AF38)/60</f>
        <v>0</v>
      </c>
    </row>
    <row r="39" spans="1:33" x14ac:dyDescent="0.25">
      <c r="A39" s="5" t="str">
        <f>Koonti!A41</f>
        <v>Ulkoinen (5 min/pv)</v>
      </c>
      <c r="B39" s="6"/>
      <c r="C39" s="6"/>
      <c r="D39" s="6"/>
      <c r="E39" s="6"/>
      <c r="F39" s="9"/>
      <c r="G39" s="6"/>
      <c r="H39" s="6"/>
      <c r="I39" s="6"/>
      <c r="J39" s="6"/>
      <c r="K39" s="9"/>
      <c r="L39" s="6"/>
      <c r="M39" s="6"/>
      <c r="N39" s="6"/>
      <c r="O39" s="6"/>
      <c r="P39" s="9"/>
      <c r="Q39" s="6"/>
      <c r="R39" s="6"/>
      <c r="S39" s="6"/>
      <c r="T39" s="6"/>
      <c r="U39" s="9"/>
      <c r="V39" s="6"/>
      <c r="W39" s="6"/>
      <c r="X39" s="6"/>
      <c r="Y39" s="6"/>
      <c r="Z39" s="9"/>
      <c r="AA39" s="6"/>
      <c r="AB39" s="6"/>
      <c r="AC39" s="6"/>
      <c r="AD39" s="6"/>
      <c r="AE39" s="9"/>
      <c r="AF39" s="6"/>
      <c r="AG39" s="6">
        <f t="shared" si="8"/>
        <v>0</v>
      </c>
    </row>
    <row r="40" spans="1:33" ht="15.75" thickBot="1" x14ac:dyDescent="0.3">
      <c r="A40" s="5">
        <f>Koonti!A42</f>
        <v>0</v>
      </c>
      <c r="B40" s="6"/>
      <c r="C40" s="6"/>
      <c r="D40" s="6"/>
      <c r="E40" s="6"/>
      <c r="F40" s="9"/>
      <c r="G40" s="6"/>
      <c r="H40" s="6"/>
      <c r="I40" s="6"/>
      <c r="J40" s="6"/>
      <c r="K40" s="9"/>
      <c r="L40" s="6"/>
      <c r="M40" s="6"/>
      <c r="N40" s="6"/>
      <c r="O40" s="6"/>
      <c r="P40" s="9"/>
      <c r="Q40" s="6"/>
      <c r="R40" s="6"/>
      <c r="S40" s="6"/>
      <c r="T40" s="6"/>
      <c r="U40" s="9"/>
      <c r="V40" s="6"/>
      <c r="W40" s="6"/>
      <c r="X40" s="6"/>
      <c r="Y40" s="6"/>
      <c r="Z40" s="9"/>
      <c r="AA40" s="6"/>
      <c r="AB40" s="6"/>
      <c r="AC40" s="6"/>
      <c r="AD40" s="6"/>
      <c r="AE40" s="9"/>
      <c r="AF40" s="6"/>
      <c r="AG40" s="11">
        <f t="shared" si="8"/>
        <v>0</v>
      </c>
    </row>
    <row r="41" spans="1:33" ht="15.75" thickBot="1" x14ac:dyDescent="0.3">
      <c r="A41" s="4" t="s">
        <v>6</v>
      </c>
      <c r="B41" s="7">
        <f>SUM(B38:B40)</f>
        <v>0</v>
      </c>
      <c r="C41" s="7">
        <f t="shared" ref="C41:AF41" si="9">SUM(C38:C40)</f>
        <v>0</v>
      </c>
      <c r="D41" s="7">
        <f t="shared" si="9"/>
        <v>0</v>
      </c>
      <c r="E41" s="7">
        <f t="shared" si="9"/>
        <v>0</v>
      </c>
      <c r="F41" s="7">
        <f t="shared" si="9"/>
        <v>0</v>
      </c>
      <c r="G41" s="7">
        <f t="shared" si="9"/>
        <v>0</v>
      </c>
      <c r="H41" s="7">
        <f t="shared" si="9"/>
        <v>0</v>
      </c>
      <c r="I41" s="7">
        <f t="shared" si="9"/>
        <v>0</v>
      </c>
      <c r="J41" s="7">
        <f t="shared" si="9"/>
        <v>0</v>
      </c>
      <c r="K41" s="7">
        <f t="shared" si="9"/>
        <v>0</v>
      </c>
      <c r="L41" s="7">
        <f t="shared" si="9"/>
        <v>0</v>
      </c>
      <c r="M41" s="7">
        <f t="shared" si="9"/>
        <v>0</v>
      </c>
      <c r="N41" s="7">
        <f t="shared" si="9"/>
        <v>0</v>
      </c>
      <c r="O41" s="7">
        <f t="shared" si="9"/>
        <v>0</v>
      </c>
      <c r="P41" s="7">
        <f t="shared" si="9"/>
        <v>0</v>
      </c>
      <c r="Q41" s="7">
        <f t="shared" si="9"/>
        <v>0</v>
      </c>
      <c r="R41" s="7">
        <f t="shared" si="9"/>
        <v>0</v>
      </c>
      <c r="S41" s="7">
        <f t="shared" si="9"/>
        <v>0</v>
      </c>
      <c r="T41" s="7">
        <f t="shared" si="9"/>
        <v>0</v>
      </c>
      <c r="U41" s="7">
        <f t="shared" si="9"/>
        <v>0</v>
      </c>
      <c r="V41" s="7">
        <f t="shared" si="9"/>
        <v>0</v>
      </c>
      <c r="W41" s="7">
        <f t="shared" si="9"/>
        <v>0</v>
      </c>
      <c r="X41" s="7">
        <f t="shared" si="9"/>
        <v>0</v>
      </c>
      <c r="Y41" s="7">
        <f t="shared" si="9"/>
        <v>0</v>
      </c>
      <c r="Z41" s="7">
        <f t="shared" si="9"/>
        <v>0</v>
      </c>
      <c r="AA41" s="7">
        <f t="shared" si="9"/>
        <v>0</v>
      </c>
      <c r="AB41" s="7">
        <f t="shared" si="9"/>
        <v>0</v>
      </c>
      <c r="AC41" s="7">
        <f t="shared" si="9"/>
        <v>0</v>
      </c>
      <c r="AD41" s="7">
        <f t="shared" si="9"/>
        <v>0</v>
      </c>
      <c r="AE41" s="7">
        <f t="shared" si="9"/>
        <v>0</v>
      </c>
      <c r="AF41" s="7">
        <f t="shared" si="9"/>
        <v>0</v>
      </c>
      <c r="AG41" s="12">
        <f t="shared" si="8"/>
        <v>0</v>
      </c>
    </row>
    <row r="42" spans="1:33" x14ac:dyDescent="0.25">
      <c r="B42" s="6"/>
      <c r="C42" s="6"/>
      <c r="D42" s="6"/>
      <c r="E42" s="6"/>
      <c r="F42" s="9"/>
      <c r="G42" s="6"/>
      <c r="H42" s="6"/>
      <c r="I42" s="6"/>
      <c r="J42" s="6"/>
      <c r="K42" s="9"/>
      <c r="L42" s="6"/>
      <c r="M42" s="6"/>
      <c r="N42" s="6"/>
      <c r="O42" s="6"/>
      <c r="P42" s="9"/>
      <c r="Q42" s="6"/>
      <c r="R42" s="6"/>
      <c r="S42" s="6"/>
      <c r="T42" s="6"/>
      <c r="U42" s="9"/>
      <c r="V42" s="6"/>
      <c r="W42" s="6"/>
      <c r="X42" s="6"/>
      <c r="Y42" s="6"/>
      <c r="Z42" s="9"/>
      <c r="AA42" s="6"/>
      <c r="AB42" s="6"/>
      <c r="AC42" s="6"/>
      <c r="AD42" s="6"/>
      <c r="AE42" s="9"/>
      <c r="AF42" s="6"/>
    </row>
    <row r="43" spans="1:33" x14ac:dyDescent="0.25">
      <c r="A43" s="2" t="s">
        <v>20</v>
      </c>
      <c r="B43" s="8">
        <v>1</v>
      </c>
      <c r="C43" s="8">
        <v>2</v>
      </c>
      <c r="D43" s="8">
        <v>3</v>
      </c>
      <c r="E43" s="8">
        <v>4</v>
      </c>
      <c r="F43" s="9">
        <v>5</v>
      </c>
      <c r="G43" s="8">
        <v>6</v>
      </c>
      <c r="H43" s="8">
        <v>7</v>
      </c>
      <c r="I43" s="8">
        <v>8</v>
      </c>
      <c r="J43" s="8">
        <v>9</v>
      </c>
      <c r="K43" s="9">
        <v>10</v>
      </c>
      <c r="L43" s="8">
        <v>11</v>
      </c>
      <c r="M43" s="8">
        <v>12</v>
      </c>
      <c r="N43" s="8">
        <v>13</v>
      </c>
      <c r="O43" s="8">
        <v>14</v>
      </c>
      <c r="P43" s="9">
        <v>15</v>
      </c>
      <c r="Q43" s="8">
        <v>16</v>
      </c>
      <c r="R43" s="8">
        <v>17</v>
      </c>
      <c r="S43" s="8">
        <v>18</v>
      </c>
      <c r="T43" s="8">
        <v>19</v>
      </c>
      <c r="U43" s="9">
        <v>20</v>
      </c>
      <c r="V43" s="8">
        <v>21</v>
      </c>
      <c r="W43" s="8">
        <v>22</v>
      </c>
      <c r="X43" s="8">
        <v>23</v>
      </c>
      <c r="Y43" s="8">
        <v>24</v>
      </c>
      <c r="Z43" s="9">
        <v>25</v>
      </c>
      <c r="AA43" s="8">
        <v>26</v>
      </c>
      <c r="AB43" s="8">
        <v>27</v>
      </c>
      <c r="AC43" s="8">
        <v>28</v>
      </c>
      <c r="AD43" s="8">
        <v>29</v>
      </c>
      <c r="AE43" s="9">
        <v>30</v>
      </c>
      <c r="AF43" s="8">
        <v>31</v>
      </c>
      <c r="AG43" s="6"/>
    </row>
    <row r="44" spans="1:33" ht="15.75" thickBot="1" x14ac:dyDescent="0.3">
      <c r="A44" s="5">
        <f>Koonti!A46</f>
        <v>0</v>
      </c>
      <c r="B44" s="6"/>
      <c r="C44" s="6"/>
      <c r="D44" s="6"/>
      <c r="E44" s="6"/>
      <c r="F44" s="9"/>
      <c r="G44" s="6"/>
      <c r="H44" s="6"/>
      <c r="I44" s="6"/>
      <c r="J44" s="6"/>
      <c r="K44" s="9"/>
      <c r="L44" s="6"/>
      <c r="M44" s="6"/>
      <c r="N44" s="6"/>
      <c r="O44" s="6"/>
      <c r="P44" s="9"/>
      <c r="Q44" s="6"/>
      <c r="R44" s="6"/>
      <c r="S44" s="6"/>
      <c r="T44" s="6"/>
      <c r="U44" s="9"/>
      <c r="V44" s="6"/>
      <c r="W44" s="6"/>
      <c r="X44" s="6"/>
      <c r="Y44" s="6"/>
      <c r="Z44" s="9"/>
      <c r="AA44" s="6"/>
      <c r="AB44" s="6"/>
      <c r="AC44" s="6"/>
      <c r="AD44" s="6"/>
      <c r="AE44" s="9"/>
      <c r="AF44" s="6"/>
      <c r="AG44" s="11">
        <f t="shared" ref="AG44:AG45" si="10">SUM(B44:AF44)/60</f>
        <v>0</v>
      </c>
    </row>
    <row r="45" spans="1:33" ht="15.75" thickBot="1" x14ac:dyDescent="0.3">
      <c r="A45" s="4" t="s">
        <v>6</v>
      </c>
      <c r="B45" s="7">
        <f>SUM(B44)</f>
        <v>0</v>
      </c>
      <c r="C45" s="7">
        <f t="shared" ref="C45:AF45" si="11">SUM(C44)</f>
        <v>0</v>
      </c>
      <c r="D45" s="7">
        <f t="shared" si="11"/>
        <v>0</v>
      </c>
      <c r="E45" s="7">
        <f t="shared" si="11"/>
        <v>0</v>
      </c>
      <c r="F45" s="7">
        <f t="shared" si="11"/>
        <v>0</v>
      </c>
      <c r="G45" s="7">
        <f t="shared" si="11"/>
        <v>0</v>
      </c>
      <c r="H45" s="7">
        <f t="shared" si="11"/>
        <v>0</v>
      </c>
      <c r="I45" s="7">
        <f t="shared" si="11"/>
        <v>0</v>
      </c>
      <c r="J45" s="7">
        <f t="shared" si="11"/>
        <v>0</v>
      </c>
      <c r="K45" s="7">
        <f t="shared" si="11"/>
        <v>0</v>
      </c>
      <c r="L45" s="7">
        <f t="shared" si="11"/>
        <v>0</v>
      </c>
      <c r="M45" s="7">
        <f t="shared" si="11"/>
        <v>0</v>
      </c>
      <c r="N45" s="7">
        <f t="shared" si="11"/>
        <v>0</v>
      </c>
      <c r="O45" s="7">
        <f t="shared" si="11"/>
        <v>0</v>
      </c>
      <c r="P45" s="7">
        <f t="shared" si="11"/>
        <v>0</v>
      </c>
      <c r="Q45" s="7">
        <f t="shared" si="11"/>
        <v>0</v>
      </c>
      <c r="R45" s="7">
        <f t="shared" si="11"/>
        <v>0</v>
      </c>
      <c r="S45" s="7">
        <f t="shared" si="11"/>
        <v>0</v>
      </c>
      <c r="T45" s="7">
        <f t="shared" si="11"/>
        <v>0</v>
      </c>
      <c r="U45" s="7">
        <f t="shared" si="11"/>
        <v>0</v>
      </c>
      <c r="V45" s="7">
        <f t="shared" si="11"/>
        <v>0</v>
      </c>
      <c r="W45" s="7">
        <f t="shared" si="11"/>
        <v>0</v>
      </c>
      <c r="X45" s="7">
        <f t="shared" si="11"/>
        <v>0</v>
      </c>
      <c r="Y45" s="7">
        <f t="shared" si="11"/>
        <v>0</v>
      </c>
      <c r="Z45" s="7">
        <f t="shared" si="11"/>
        <v>0</v>
      </c>
      <c r="AA45" s="7">
        <f t="shared" si="11"/>
        <v>0</v>
      </c>
      <c r="AB45" s="7">
        <f t="shared" si="11"/>
        <v>0</v>
      </c>
      <c r="AC45" s="7">
        <f t="shared" si="11"/>
        <v>0</v>
      </c>
      <c r="AD45" s="7">
        <f t="shared" si="11"/>
        <v>0</v>
      </c>
      <c r="AE45" s="7">
        <f t="shared" si="11"/>
        <v>0</v>
      </c>
      <c r="AF45" s="7">
        <f t="shared" si="11"/>
        <v>0</v>
      </c>
      <c r="AG45" s="12">
        <f t="shared" si="10"/>
        <v>0</v>
      </c>
    </row>
    <row r="46" spans="1:33" ht="15.75" thickBot="1" x14ac:dyDescent="0.3">
      <c r="F46" s="10"/>
      <c r="K46" s="10"/>
      <c r="P46" s="10"/>
      <c r="U46" s="10"/>
      <c r="Z46" s="10"/>
      <c r="AE46" s="10"/>
    </row>
    <row r="47" spans="1:33" ht="15.75" thickBot="1" x14ac:dyDescent="0.3">
      <c r="A47" s="5" t="s">
        <v>15</v>
      </c>
      <c r="B47" s="6"/>
      <c r="C47" s="6"/>
      <c r="D47" s="6"/>
      <c r="E47" s="6"/>
      <c r="F47" s="9"/>
      <c r="G47" s="6"/>
      <c r="H47" s="6"/>
      <c r="I47" s="6"/>
      <c r="J47" s="6"/>
      <c r="K47" s="9"/>
      <c r="L47" s="6"/>
      <c r="M47" s="6"/>
      <c r="N47" s="6"/>
      <c r="O47" s="6"/>
      <c r="P47" s="9"/>
      <c r="Q47" s="6"/>
      <c r="R47" s="6"/>
      <c r="S47" s="6"/>
      <c r="T47" s="6"/>
      <c r="U47" s="9"/>
      <c r="V47" s="6"/>
      <c r="W47" s="6"/>
      <c r="X47" s="6"/>
      <c r="Y47" s="6"/>
      <c r="Z47" s="9"/>
      <c r="AA47" s="6"/>
      <c r="AB47" s="6"/>
      <c r="AC47" s="6"/>
      <c r="AD47" s="6"/>
      <c r="AE47" s="9"/>
      <c r="AF47" s="17"/>
      <c r="AG47" s="18">
        <f>SUM(AG14,AG20,AG28,AG35,AG41,AG45)</f>
        <v>0</v>
      </c>
    </row>
    <row r="48" spans="1:33" x14ac:dyDescent="0.25">
      <c r="B48" s="8">
        <v>1</v>
      </c>
      <c r="C48" s="8">
        <v>2</v>
      </c>
      <c r="D48" s="8">
        <v>3</v>
      </c>
      <c r="E48" s="8">
        <v>4</v>
      </c>
      <c r="F48" s="9">
        <v>5</v>
      </c>
      <c r="G48" s="8">
        <v>6</v>
      </c>
      <c r="H48" s="8">
        <v>7</v>
      </c>
      <c r="I48" s="8">
        <v>8</v>
      </c>
      <c r="J48" s="8">
        <v>9</v>
      </c>
      <c r="K48" s="9">
        <v>10</v>
      </c>
      <c r="L48" s="8">
        <v>11</v>
      </c>
      <c r="M48" s="8">
        <v>12</v>
      </c>
      <c r="N48" s="8">
        <v>13</v>
      </c>
      <c r="O48" s="8">
        <v>14</v>
      </c>
      <c r="P48" s="9">
        <v>15</v>
      </c>
      <c r="Q48" s="8">
        <v>16</v>
      </c>
      <c r="R48" s="8">
        <v>17</v>
      </c>
      <c r="S48" s="8">
        <v>18</v>
      </c>
      <c r="T48" s="8">
        <v>19</v>
      </c>
      <c r="U48" s="9">
        <v>20</v>
      </c>
      <c r="V48" s="8">
        <v>21</v>
      </c>
      <c r="W48" s="8">
        <v>22</v>
      </c>
      <c r="X48" s="8">
        <v>23</v>
      </c>
      <c r="Y48" s="8">
        <v>24</v>
      </c>
      <c r="Z48" s="9">
        <v>25</v>
      </c>
      <c r="AA48" s="8">
        <v>26</v>
      </c>
      <c r="AB48" s="8">
        <v>27</v>
      </c>
      <c r="AC48" s="8">
        <v>28</v>
      </c>
      <c r="AD48" s="8">
        <v>29</v>
      </c>
      <c r="AE48" s="9">
        <v>30</v>
      </c>
      <c r="AF48" s="8">
        <v>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workbookViewId="0">
      <selection activeCell="A2" sqref="A2"/>
    </sheetView>
  </sheetViews>
  <sheetFormatPr defaultRowHeight="15" x14ac:dyDescent="0.25"/>
  <cols>
    <col min="1" max="1" width="27.28515625" style="5" customWidth="1"/>
    <col min="2" max="32" width="3.7109375" style="5" customWidth="1"/>
    <col min="33" max="33" width="9.140625" style="5"/>
  </cols>
  <sheetData>
    <row r="2" spans="1:33" x14ac:dyDescent="0.25">
      <c r="A2" s="22" t="s">
        <v>55</v>
      </c>
    </row>
    <row r="3" spans="1:33" x14ac:dyDescent="0.25">
      <c r="A3" s="5" t="s">
        <v>6</v>
      </c>
    </row>
    <row r="4" spans="1:33" x14ac:dyDescent="0.25">
      <c r="A4" s="2" t="s">
        <v>0</v>
      </c>
      <c r="B4" s="8">
        <v>1</v>
      </c>
      <c r="C4" s="8">
        <v>2</v>
      </c>
      <c r="D4" s="8">
        <v>3</v>
      </c>
      <c r="E4" s="8">
        <v>4</v>
      </c>
      <c r="F4" s="9">
        <v>5</v>
      </c>
      <c r="G4" s="8">
        <v>6</v>
      </c>
      <c r="H4" s="8">
        <v>7</v>
      </c>
      <c r="I4" s="8">
        <v>8</v>
      </c>
      <c r="J4" s="8">
        <v>9</v>
      </c>
      <c r="K4" s="9">
        <v>10</v>
      </c>
      <c r="L4" s="8">
        <v>11</v>
      </c>
      <c r="M4" s="8">
        <v>12</v>
      </c>
      <c r="N4" s="8">
        <v>13</v>
      </c>
      <c r="O4" s="8">
        <v>14</v>
      </c>
      <c r="P4" s="9">
        <v>15</v>
      </c>
      <c r="Q4" s="8">
        <v>16</v>
      </c>
      <c r="R4" s="8">
        <v>17</v>
      </c>
      <c r="S4" s="8">
        <v>18</v>
      </c>
      <c r="T4" s="8">
        <v>19</v>
      </c>
      <c r="U4" s="9">
        <v>20</v>
      </c>
      <c r="V4" s="8">
        <v>21</v>
      </c>
      <c r="W4" s="8">
        <v>22</v>
      </c>
      <c r="X4" s="8">
        <v>23</v>
      </c>
      <c r="Y4" s="8">
        <v>24</v>
      </c>
      <c r="Z4" s="9">
        <v>25</v>
      </c>
      <c r="AA4" s="8">
        <v>26</v>
      </c>
      <c r="AB4" s="8">
        <v>27</v>
      </c>
      <c r="AC4" s="8">
        <v>28</v>
      </c>
      <c r="AD4" s="8">
        <v>29</v>
      </c>
      <c r="AE4" s="9">
        <v>30</v>
      </c>
      <c r="AF4" s="8">
        <v>31</v>
      </c>
    </row>
    <row r="5" spans="1:33" x14ac:dyDescent="0.25">
      <c r="A5" s="5" t="str">
        <f>Koonti!A6</f>
        <v>Vanhempainillat</v>
      </c>
      <c r="B5" s="6"/>
      <c r="C5" s="6"/>
      <c r="D5" s="6"/>
      <c r="E5" s="6"/>
      <c r="F5" s="9"/>
      <c r="G5" s="6"/>
      <c r="H5" s="6"/>
      <c r="I5" s="6"/>
      <c r="J5" s="6"/>
      <c r="K5" s="9"/>
      <c r="L5" s="6"/>
      <c r="M5" s="6"/>
      <c r="N5" s="6"/>
      <c r="O5" s="6"/>
      <c r="P5" s="9"/>
      <c r="Q5" s="6"/>
      <c r="R5" s="6"/>
      <c r="S5" s="6"/>
      <c r="T5" s="6"/>
      <c r="U5" s="9"/>
      <c r="V5" s="6"/>
      <c r="W5" s="6"/>
      <c r="X5" s="6"/>
      <c r="Y5" s="6"/>
      <c r="Z5" s="9"/>
      <c r="AA5" s="6"/>
      <c r="AB5" s="6"/>
      <c r="AC5" s="6"/>
      <c r="AD5" s="6"/>
      <c r="AE5" s="9"/>
      <c r="AF5" s="6"/>
      <c r="AG5" s="6">
        <f>SUM(B5:AF5)/60</f>
        <v>0</v>
      </c>
    </row>
    <row r="6" spans="1:33" x14ac:dyDescent="0.25">
      <c r="A6" s="5" t="str">
        <f>Koonti!A7</f>
        <v>Vanhempainvartit</v>
      </c>
      <c r="B6" s="6"/>
      <c r="C6" s="6"/>
      <c r="D6" s="6"/>
      <c r="E6" s="6"/>
      <c r="F6" s="9"/>
      <c r="G6" s="6"/>
      <c r="H6" s="6"/>
      <c r="I6" s="6"/>
      <c r="J6" s="6"/>
      <c r="K6" s="9"/>
      <c r="L6" s="6"/>
      <c r="M6" s="6"/>
      <c r="N6" s="6"/>
      <c r="O6" s="6"/>
      <c r="P6" s="9"/>
      <c r="Q6" s="6"/>
      <c r="R6" s="6"/>
      <c r="S6" s="6"/>
      <c r="T6" s="6"/>
      <c r="U6" s="9"/>
      <c r="V6" s="6"/>
      <c r="W6" s="6"/>
      <c r="X6" s="6"/>
      <c r="Y6" s="6"/>
      <c r="Z6" s="9"/>
      <c r="AA6" s="6"/>
      <c r="AB6" s="6"/>
      <c r="AC6" s="6"/>
      <c r="AD6" s="6"/>
      <c r="AE6" s="9"/>
      <c r="AF6" s="6"/>
      <c r="AG6" s="6">
        <f t="shared" ref="AG6:AG13" si="0">SUM(B6:AF6)/60</f>
        <v>0</v>
      </c>
    </row>
    <row r="7" spans="1:33" x14ac:dyDescent="0.25">
      <c r="A7" s="5" t="str">
        <f>Koonti!A8</f>
        <v>Wilma/puhelut/20 min/pvä</v>
      </c>
      <c r="B7" s="6"/>
      <c r="C7" s="6"/>
      <c r="D7" s="6"/>
      <c r="E7" s="6"/>
      <c r="F7" s="9"/>
      <c r="G7" s="6"/>
      <c r="H7" s="6"/>
      <c r="I7" s="6"/>
      <c r="J7" s="6"/>
      <c r="K7" s="9"/>
      <c r="L7" s="6"/>
      <c r="M7" s="6"/>
      <c r="N7" s="6"/>
      <c r="O7" s="6"/>
      <c r="P7" s="9"/>
      <c r="Q7" s="6"/>
      <c r="R7" s="6"/>
      <c r="S7" s="6"/>
      <c r="T7" s="6"/>
      <c r="U7" s="9"/>
      <c r="V7" s="6"/>
      <c r="W7" s="6"/>
      <c r="X7" s="6"/>
      <c r="Y7" s="6"/>
      <c r="Z7" s="9"/>
      <c r="AA7" s="6"/>
      <c r="AB7" s="6"/>
      <c r="AC7" s="6"/>
      <c r="AD7" s="6"/>
      <c r="AE7" s="9"/>
      <c r="AF7" s="6"/>
      <c r="AG7" s="6">
        <f t="shared" si="0"/>
        <v>0</v>
      </c>
    </row>
    <row r="8" spans="1:33" x14ac:dyDescent="0.25">
      <c r="A8" s="5" t="str">
        <f>Koonti!A9</f>
        <v>LO-tunnit, ei opetusta</v>
      </c>
      <c r="B8" s="6"/>
      <c r="C8" s="6"/>
      <c r="D8" s="6"/>
      <c r="E8" s="6"/>
      <c r="F8" s="9"/>
      <c r="G8" s="6"/>
      <c r="H8" s="6"/>
      <c r="I8" s="6"/>
      <c r="J8" s="6"/>
      <c r="K8" s="9"/>
      <c r="L8" s="6"/>
      <c r="M8" s="6"/>
      <c r="N8" s="6"/>
      <c r="O8" s="6"/>
      <c r="P8" s="9"/>
      <c r="Q8" s="6"/>
      <c r="R8" s="6"/>
      <c r="S8" s="6"/>
      <c r="T8" s="6"/>
      <c r="U8" s="9"/>
      <c r="V8" s="6"/>
      <c r="W8" s="6"/>
      <c r="X8" s="6"/>
      <c r="Y8" s="6"/>
      <c r="Z8" s="9"/>
      <c r="AA8" s="6"/>
      <c r="AB8" s="6"/>
      <c r="AC8" s="6"/>
      <c r="AD8" s="6"/>
      <c r="AE8" s="9"/>
      <c r="AF8" s="6"/>
      <c r="AG8" s="6">
        <f t="shared" si="0"/>
        <v>0</v>
      </c>
    </row>
    <row r="9" spans="1:33" x14ac:dyDescent="0.25">
      <c r="A9" s="5" t="str">
        <f>Koonti!A10</f>
        <v>HOJKS/HOPO-palaverit</v>
      </c>
      <c r="B9" s="6"/>
      <c r="C9" s="6"/>
      <c r="D9" s="6"/>
      <c r="E9" s="6"/>
      <c r="F9" s="9"/>
      <c r="G9" s="6"/>
      <c r="H9" s="6"/>
      <c r="I9" s="6"/>
      <c r="J9" s="6"/>
      <c r="K9" s="9"/>
      <c r="L9" s="6"/>
      <c r="M9" s="6"/>
      <c r="N9" s="6"/>
      <c r="O9" s="6"/>
      <c r="P9" s="9"/>
      <c r="Q9" s="6"/>
      <c r="R9" s="6"/>
      <c r="S9" s="6"/>
      <c r="T9" s="6"/>
      <c r="U9" s="9"/>
      <c r="V9" s="6"/>
      <c r="W9" s="6"/>
      <c r="X9" s="6"/>
      <c r="Y9" s="6"/>
      <c r="Z9" s="9"/>
      <c r="AA9" s="6"/>
      <c r="AB9" s="6"/>
      <c r="AC9" s="6"/>
      <c r="AD9" s="6"/>
      <c r="AE9" s="9"/>
      <c r="AF9" s="6"/>
      <c r="AG9" s="6">
        <f t="shared" si="0"/>
        <v>0</v>
      </c>
    </row>
    <row r="10" spans="1:33" x14ac:dyDescent="0.25">
      <c r="A10" s="5" t="str">
        <f>Koonti!A11</f>
        <v>KAKE-palaverit</v>
      </c>
      <c r="B10" s="6"/>
      <c r="C10" s="6"/>
      <c r="D10" s="6"/>
      <c r="E10" s="6"/>
      <c r="F10" s="9"/>
      <c r="G10" s="6"/>
      <c r="H10" s="6"/>
      <c r="I10" s="6"/>
      <c r="J10" s="6"/>
      <c r="K10" s="9"/>
      <c r="L10" s="6"/>
      <c r="M10" s="6"/>
      <c r="N10" s="6"/>
      <c r="O10" s="6"/>
      <c r="P10" s="9"/>
      <c r="Q10" s="6"/>
      <c r="R10" s="6"/>
      <c r="S10" s="6"/>
      <c r="T10" s="6"/>
      <c r="U10" s="9"/>
      <c r="V10" s="6"/>
      <c r="W10" s="6"/>
      <c r="X10" s="6"/>
      <c r="Y10" s="6"/>
      <c r="Z10" s="9"/>
      <c r="AA10" s="6"/>
      <c r="AB10" s="6"/>
      <c r="AC10" s="6"/>
      <c r="AD10" s="6"/>
      <c r="AE10" s="9"/>
      <c r="AF10" s="6"/>
      <c r="AG10" s="6">
        <f t="shared" si="0"/>
        <v>0</v>
      </c>
    </row>
    <row r="11" spans="1:33" x14ac:dyDescent="0.25">
      <c r="A11" s="5" t="str">
        <f>Koonti!A12</f>
        <v>Leirikoulus, tapahtumat ym.</v>
      </c>
      <c r="B11" s="6"/>
      <c r="C11" s="6"/>
      <c r="D11" s="6"/>
      <c r="E11" s="6"/>
      <c r="F11" s="9"/>
      <c r="G11" s="6"/>
      <c r="H11" s="6"/>
      <c r="I11" s="6"/>
      <c r="J11" s="6"/>
      <c r="K11" s="9"/>
      <c r="L11" s="6"/>
      <c r="M11" s="6"/>
      <c r="N11" s="6"/>
      <c r="O11" s="6"/>
      <c r="P11" s="9"/>
      <c r="Q11" s="6"/>
      <c r="R11" s="6"/>
      <c r="S11" s="6"/>
      <c r="T11" s="6"/>
      <c r="U11" s="9"/>
      <c r="V11" s="6"/>
      <c r="W11" s="6"/>
      <c r="X11" s="6"/>
      <c r="Y11" s="6"/>
      <c r="Z11" s="9"/>
      <c r="AA11" s="6"/>
      <c r="AB11" s="6"/>
      <c r="AC11" s="6"/>
      <c r="AD11" s="6"/>
      <c r="AE11" s="9"/>
      <c r="AF11" s="6"/>
      <c r="AG11" s="6">
        <f t="shared" si="0"/>
        <v>0</v>
      </c>
    </row>
    <row r="12" spans="1:33" x14ac:dyDescent="0.25">
      <c r="A12" s="5" t="str">
        <f>Koonti!A13</f>
        <v>Arviointikeskustelu</v>
      </c>
      <c r="B12" s="6"/>
      <c r="C12" s="6"/>
      <c r="D12" s="6"/>
      <c r="E12" s="6"/>
      <c r="F12" s="9"/>
      <c r="G12" s="6"/>
      <c r="H12" s="6"/>
      <c r="I12" s="6"/>
      <c r="J12" s="6"/>
      <c r="K12" s="9"/>
      <c r="L12" s="6"/>
      <c r="M12" s="6"/>
      <c r="N12" s="6"/>
      <c r="O12" s="6"/>
      <c r="P12" s="9"/>
      <c r="Q12" s="6"/>
      <c r="R12" s="6"/>
      <c r="S12" s="6"/>
      <c r="T12" s="6"/>
      <c r="U12" s="9"/>
      <c r="V12" s="6"/>
      <c r="W12" s="6"/>
      <c r="X12" s="6"/>
      <c r="Y12" s="6"/>
      <c r="Z12" s="9"/>
      <c r="AA12" s="6"/>
      <c r="AB12" s="6"/>
      <c r="AC12" s="6"/>
      <c r="AD12" s="6"/>
      <c r="AE12" s="9"/>
      <c r="AF12" s="6"/>
      <c r="AG12" s="6">
        <f t="shared" si="0"/>
        <v>0</v>
      </c>
    </row>
    <row r="13" spans="1:33" ht="15.75" thickBot="1" x14ac:dyDescent="0.3">
      <c r="A13" s="5">
        <f>Koonti!A14</f>
        <v>0</v>
      </c>
      <c r="B13" s="6"/>
      <c r="C13" s="6"/>
      <c r="D13" s="6"/>
      <c r="E13" s="6"/>
      <c r="F13" s="9"/>
      <c r="G13" s="6"/>
      <c r="H13" s="6"/>
      <c r="I13" s="6"/>
      <c r="J13" s="6"/>
      <c r="K13" s="9"/>
      <c r="L13" s="6"/>
      <c r="M13" s="6"/>
      <c r="N13" s="6"/>
      <c r="O13" s="6"/>
      <c r="P13" s="9"/>
      <c r="Q13" s="6"/>
      <c r="R13" s="6"/>
      <c r="S13" s="6"/>
      <c r="T13" s="6"/>
      <c r="U13" s="9"/>
      <c r="V13" s="6"/>
      <c r="W13" s="6"/>
      <c r="X13" s="6"/>
      <c r="Y13" s="6"/>
      <c r="Z13" s="9"/>
      <c r="AA13" s="6"/>
      <c r="AB13" s="6"/>
      <c r="AC13" s="6"/>
      <c r="AD13" s="6"/>
      <c r="AE13" s="9"/>
      <c r="AF13" s="6"/>
      <c r="AG13" s="11">
        <f t="shared" si="0"/>
        <v>0</v>
      </c>
    </row>
    <row r="14" spans="1:33" ht="15.75" thickBot="1" x14ac:dyDescent="0.3">
      <c r="A14" s="3" t="s">
        <v>6</v>
      </c>
      <c r="B14" s="7">
        <f>SUM(B5:B13)</f>
        <v>0</v>
      </c>
      <c r="C14" s="7">
        <f t="shared" ref="C14:AF14" si="1">SUM(C5:C13)</f>
        <v>0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0</v>
      </c>
      <c r="P14" s="7">
        <f t="shared" si="1"/>
        <v>0</v>
      </c>
      <c r="Q14" s="7">
        <f t="shared" si="1"/>
        <v>0</v>
      </c>
      <c r="R14" s="7">
        <f t="shared" si="1"/>
        <v>0</v>
      </c>
      <c r="S14" s="7">
        <f t="shared" si="1"/>
        <v>0</v>
      </c>
      <c r="T14" s="7">
        <f t="shared" si="1"/>
        <v>0</v>
      </c>
      <c r="U14" s="7">
        <f t="shared" si="1"/>
        <v>0</v>
      </c>
      <c r="V14" s="7">
        <f t="shared" si="1"/>
        <v>0</v>
      </c>
      <c r="W14" s="7">
        <f t="shared" si="1"/>
        <v>0</v>
      </c>
      <c r="X14" s="7">
        <f t="shared" si="1"/>
        <v>0</v>
      </c>
      <c r="Y14" s="7">
        <f t="shared" si="1"/>
        <v>0</v>
      </c>
      <c r="Z14" s="7">
        <f t="shared" si="1"/>
        <v>0</v>
      </c>
      <c r="AA14" s="7">
        <f t="shared" si="1"/>
        <v>0</v>
      </c>
      <c r="AB14" s="7">
        <f t="shared" si="1"/>
        <v>0</v>
      </c>
      <c r="AC14" s="7">
        <f t="shared" si="1"/>
        <v>0</v>
      </c>
      <c r="AD14" s="7">
        <f t="shared" si="1"/>
        <v>0</v>
      </c>
      <c r="AE14" s="7">
        <f t="shared" si="1"/>
        <v>0</v>
      </c>
      <c r="AF14" s="7">
        <f t="shared" si="1"/>
        <v>0</v>
      </c>
      <c r="AG14" s="12">
        <f>SUM(B14:AF14)/60</f>
        <v>0</v>
      </c>
    </row>
    <row r="15" spans="1:33" x14ac:dyDescent="0.25">
      <c r="A15" s="1"/>
      <c r="B15" s="6"/>
      <c r="C15" s="6"/>
      <c r="D15" s="6"/>
      <c r="E15" s="6"/>
      <c r="F15" s="9"/>
      <c r="G15" s="6"/>
      <c r="H15" s="6"/>
      <c r="I15" s="6"/>
      <c r="J15" s="6"/>
      <c r="K15" s="9"/>
      <c r="L15" s="6"/>
      <c r="M15" s="6"/>
      <c r="N15" s="6"/>
      <c r="O15" s="6"/>
      <c r="P15" s="9"/>
      <c r="Q15" s="6"/>
      <c r="R15" s="6"/>
      <c r="S15" s="6"/>
      <c r="T15" s="6"/>
      <c r="U15" s="9"/>
      <c r="V15" s="6"/>
      <c r="W15" s="6"/>
      <c r="X15" s="6"/>
      <c r="Y15" s="6"/>
      <c r="Z15" s="9"/>
      <c r="AA15" s="6"/>
      <c r="AB15" s="6"/>
      <c r="AC15" s="6"/>
      <c r="AD15" s="6"/>
      <c r="AE15" s="9"/>
      <c r="AF15" s="6"/>
    </row>
    <row r="16" spans="1:33" x14ac:dyDescent="0.25">
      <c r="A16" s="2" t="s">
        <v>27</v>
      </c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9">
        <v>15</v>
      </c>
      <c r="Q16" s="8">
        <v>16</v>
      </c>
      <c r="R16" s="8">
        <v>17</v>
      </c>
      <c r="S16" s="8">
        <v>18</v>
      </c>
      <c r="T16" s="8">
        <v>19</v>
      </c>
      <c r="U16" s="9">
        <v>20</v>
      </c>
      <c r="V16" s="8">
        <v>21</v>
      </c>
      <c r="W16" s="8">
        <v>22</v>
      </c>
      <c r="X16" s="8">
        <v>23</v>
      </c>
      <c r="Y16" s="8">
        <v>24</v>
      </c>
      <c r="Z16" s="9">
        <v>25</v>
      </c>
      <c r="AA16" s="8">
        <v>26</v>
      </c>
      <c r="AB16" s="8">
        <v>27</v>
      </c>
      <c r="AC16" s="8">
        <v>28</v>
      </c>
      <c r="AD16" s="8">
        <v>29</v>
      </c>
      <c r="AE16" s="9">
        <v>30</v>
      </c>
      <c r="AF16" s="8">
        <v>31</v>
      </c>
    </row>
    <row r="17" spans="1:33" x14ac:dyDescent="0.25">
      <c r="A17" s="5" t="str">
        <f>Koonti!A19</f>
        <v>Yhdessä tehtävä työ</v>
      </c>
      <c r="B17" s="6"/>
      <c r="C17" s="6"/>
      <c r="D17" s="6"/>
      <c r="E17" s="6"/>
      <c r="F17" s="9"/>
      <c r="G17" s="6"/>
      <c r="H17" s="6"/>
      <c r="I17" s="6"/>
      <c r="J17" s="6"/>
      <c r="K17" s="9"/>
      <c r="L17" s="6"/>
      <c r="M17" s="6"/>
      <c r="N17" s="6"/>
      <c r="O17" s="6"/>
      <c r="P17" s="9"/>
      <c r="Q17" s="6"/>
      <c r="R17" s="6"/>
      <c r="S17" s="6"/>
      <c r="T17" s="6"/>
      <c r="U17" s="9"/>
      <c r="V17" s="6"/>
      <c r="W17" s="6"/>
      <c r="X17" s="6"/>
      <c r="Y17" s="6"/>
      <c r="Z17" s="9"/>
      <c r="AA17" s="6"/>
      <c r="AB17" s="6"/>
      <c r="AC17" s="6"/>
      <c r="AD17" s="6"/>
      <c r="AE17" s="9"/>
      <c r="AF17" s="6"/>
      <c r="AG17" s="6">
        <f>SUM(B17:AF17)/60</f>
        <v>0</v>
      </c>
    </row>
    <row r="18" spans="1:33" x14ac:dyDescent="0.25">
      <c r="A18" s="5" t="str">
        <f>Koonti!A20</f>
        <v>Itsenäisesti tehtävä työ</v>
      </c>
      <c r="B18" s="6"/>
      <c r="C18" s="6"/>
      <c r="D18" s="6"/>
      <c r="E18" s="6"/>
      <c r="F18" s="9"/>
      <c r="G18" s="6"/>
      <c r="H18" s="6"/>
      <c r="I18" s="6"/>
      <c r="J18" s="6"/>
      <c r="K18" s="9"/>
      <c r="L18" s="6"/>
      <c r="M18" s="6"/>
      <c r="N18" s="6"/>
      <c r="O18" s="6"/>
      <c r="P18" s="9"/>
      <c r="Q18" s="6"/>
      <c r="R18" s="6"/>
      <c r="S18" s="6"/>
      <c r="T18" s="6"/>
      <c r="U18" s="9"/>
      <c r="V18" s="6"/>
      <c r="W18" s="6"/>
      <c r="X18" s="6"/>
      <c r="Y18" s="6"/>
      <c r="Z18" s="9"/>
      <c r="AA18" s="6"/>
      <c r="AB18" s="6"/>
      <c r="AC18" s="6"/>
      <c r="AD18" s="6"/>
      <c r="AE18" s="9"/>
      <c r="AF18" s="6"/>
      <c r="AG18" s="6">
        <f t="shared" ref="AG18:AG20" si="2">SUM(B18:AF18)/60</f>
        <v>0</v>
      </c>
    </row>
    <row r="19" spans="1:33" ht="15.75" thickBot="1" x14ac:dyDescent="0.3">
      <c r="A19" s="5" t="str">
        <f>Koonti!A21</f>
        <v>Projektit</v>
      </c>
      <c r="B19" s="6"/>
      <c r="C19" s="6"/>
      <c r="D19" s="6"/>
      <c r="E19" s="6"/>
      <c r="F19" s="9"/>
      <c r="G19" s="6"/>
      <c r="H19" s="6"/>
      <c r="I19" s="6"/>
      <c r="J19" s="6"/>
      <c r="K19" s="9"/>
      <c r="L19" s="6"/>
      <c r="M19" s="6"/>
      <c r="N19" s="6"/>
      <c r="O19" s="6"/>
      <c r="P19" s="9"/>
      <c r="Q19" s="6"/>
      <c r="R19" s="6"/>
      <c r="S19" s="6"/>
      <c r="T19" s="6"/>
      <c r="U19" s="9"/>
      <c r="V19" s="6"/>
      <c r="W19" s="6"/>
      <c r="X19" s="6"/>
      <c r="Y19" s="6"/>
      <c r="Z19" s="9"/>
      <c r="AA19" s="6"/>
      <c r="AB19" s="6"/>
      <c r="AC19" s="6"/>
      <c r="AD19" s="6"/>
      <c r="AE19" s="9"/>
      <c r="AF19" s="6"/>
      <c r="AG19" s="11">
        <f t="shared" si="2"/>
        <v>0</v>
      </c>
    </row>
    <row r="20" spans="1:33" ht="15.75" thickBot="1" x14ac:dyDescent="0.3">
      <c r="A20" s="3" t="s">
        <v>6</v>
      </c>
      <c r="B20" s="7">
        <f>SUM(B17:B19)</f>
        <v>0</v>
      </c>
      <c r="C20" s="7">
        <f t="shared" ref="C20:AF20" si="3">SUM(C17:C19)</f>
        <v>0</v>
      </c>
      <c r="D20" s="7">
        <f t="shared" si="3"/>
        <v>0</v>
      </c>
      <c r="E20" s="7">
        <f t="shared" si="3"/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3"/>
        <v>0</v>
      </c>
      <c r="N20" s="7">
        <f t="shared" si="3"/>
        <v>0</v>
      </c>
      <c r="O20" s="7">
        <f t="shared" si="3"/>
        <v>0</v>
      </c>
      <c r="P20" s="7">
        <f t="shared" si="3"/>
        <v>0</v>
      </c>
      <c r="Q20" s="7">
        <f t="shared" si="3"/>
        <v>0</v>
      </c>
      <c r="R20" s="7">
        <f t="shared" si="3"/>
        <v>0</v>
      </c>
      <c r="S20" s="7">
        <f t="shared" si="3"/>
        <v>0</v>
      </c>
      <c r="T20" s="7">
        <f t="shared" si="3"/>
        <v>0</v>
      </c>
      <c r="U20" s="7">
        <f t="shared" si="3"/>
        <v>0</v>
      </c>
      <c r="V20" s="7">
        <f t="shared" si="3"/>
        <v>0</v>
      </c>
      <c r="W20" s="7">
        <f t="shared" si="3"/>
        <v>0</v>
      </c>
      <c r="X20" s="7">
        <f t="shared" si="3"/>
        <v>0</v>
      </c>
      <c r="Y20" s="7">
        <f t="shared" si="3"/>
        <v>0</v>
      </c>
      <c r="Z20" s="7">
        <f t="shared" si="3"/>
        <v>0</v>
      </c>
      <c r="AA20" s="7">
        <f t="shared" si="3"/>
        <v>0</v>
      </c>
      <c r="AB20" s="7">
        <f t="shared" si="3"/>
        <v>0</v>
      </c>
      <c r="AC20" s="7">
        <f t="shared" si="3"/>
        <v>0</v>
      </c>
      <c r="AD20" s="7">
        <f t="shared" si="3"/>
        <v>0</v>
      </c>
      <c r="AE20" s="7">
        <f t="shared" si="3"/>
        <v>0</v>
      </c>
      <c r="AF20" s="7">
        <f t="shared" si="3"/>
        <v>0</v>
      </c>
      <c r="AG20" s="12">
        <f t="shared" si="2"/>
        <v>0</v>
      </c>
    </row>
    <row r="21" spans="1:33" x14ac:dyDescent="0.25">
      <c r="A21" s="1"/>
      <c r="B21" s="6"/>
      <c r="C21" s="6"/>
      <c r="D21" s="6"/>
      <c r="E21" s="6"/>
      <c r="F21" s="9"/>
      <c r="G21" s="6"/>
      <c r="H21" s="6"/>
      <c r="I21" s="6"/>
      <c r="J21" s="6"/>
      <c r="K21" s="9"/>
      <c r="L21" s="6"/>
      <c r="M21" s="6"/>
      <c r="N21" s="6"/>
      <c r="O21" s="6"/>
      <c r="P21" s="9"/>
      <c r="Q21" s="6"/>
      <c r="R21" s="6"/>
      <c r="S21" s="6"/>
      <c r="T21" s="6"/>
      <c r="U21" s="9"/>
      <c r="V21" s="6"/>
      <c r="W21" s="6"/>
      <c r="X21" s="6"/>
      <c r="Y21" s="6"/>
      <c r="Z21" s="9"/>
      <c r="AA21" s="6"/>
      <c r="AB21" s="6"/>
      <c r="AC21" s="6"/>
      <c r="AD21" s="6"/>
      <c r="AE21" s="9"/>
      <c r="AF21" s="6"/>
    </row>
    <row r="22" spans="1:33" x14ac:dyDescent="0.25">
      <c r="A22" s="2" t="s">
        <v>14</v>
      </c>
      <c r="B22" s="8">
        <v>1</v>
      </c>
      <c r="C22" s="8">
        <v>2</v>
      </c>
      <c r="D22" s="8">
        <v>3</v>
      </c>
      <c r="E22" s="8">
        <v>4</v>
      </c>
      <c r="F22" s="9">
        <v>5</v>
      </c>
      <c r="G22" s="8">
        <v>6</v>
      </c>
      <c r="H22" s="8">
        <v>7</v>
      </c>
      <c r="I22" s="8">
        <v>8</v>
      </c>
      <c r="J22" s="8">
        <v>9</v>
      </c>
      <c r="K22" s="9">
        <v>10</v>
      </c>
      <c r="L22" s="8">
        <v>11</v>
      </c>
      <c r="M22" s="8">
        <v>12</v>
      </c>
      <c r="N22" s="8">
        <v>13</v>
      </c>
      <c r="O22" s="8">
        <v>14</v>
      </c>
      <c r="P22" s="9">
        <v>15</v>
      </c>
      <c r="Q22" s="8">
        <v>16</v>
      </c>
      <c r="R22" s="8">
        <v>17</v>
      </c>
      <c r="S22" s="8">
        <v>18</v>
      </c>
      <c r="T22" s="8">
        <v>19</v>
      </c>
      <c r="U22" s="9">
        <v>20</v>
      </c>
      <c r="V22" s="8">
        <v>21</v>
      </c>
      <c r="W22" s="8">
        <v>22</v>
      </c>
      <c r="X22" s="8">
        <v>23</v>
      </c>
      <c r="Y22" s="8">
        <v>24</v>
      </c>
      <c r="Z22" s="9">
        <v>25</v>
      </c>
      <c r="AA22" s="8">
        <v>26</v>
      </c>
      <c r="AB22" s="8">
        <v>27</v>
      </c>
      <c r="AC22" s="8">
        <v>28</v>
      </c>
      <c r="AD22" s="8">
        <v>29</v>
      </c>
      <c r="AE22" s="9">
        <v>30</v>
      </c>
      <c r="AF22" s="8">
        <v>31</v>
      </c>
    </row>
    <row r="23" spans="1:33" x14ac:dyDescent="0.25">
      <c r="A23" s="5" t="str">
        <f>Koonti!A25</f>
        <v>Opetuksen yhteiss.</v>
      </c>
      <c r="B23" s="6"/>
      <c r="C23" s="6"/>
      <c r="D23" s="6"/>
      <c r="E23" s="6"/>
      <c r="F23" s="9"/>
      <c r="G23" s="6"/>
      <c r="H23" s="6"/>
      <c r="I23" s="6"/>
      <c r="J23" s="6"/>
      <c r="K23" s="9"/>
      <c r="L23" s="6"/>
      <c r="M23" s="6"/>
      <c r="N23" s="6"/>
      <c r="O23" s="6"/>
      <c r="P23" s="9"/>
      <c r="Q23" s="6"/>
      <c r="R23" s="6"/>
      <c r="S23" s="6"/>
      <c r="T23" s="6"/>
      <c r="U23" s="9"/>
      <c r="V23" s="6"/>
      <c r="W23" s="6"/>
      <c r="X23" s="6"/>
      <c r="Y23" s="6"/>
      <c r="Z23" s="9"/>
      <c r="AA23" s="6"/>
      <c r="AB23" s="6"/>
      <c r="AC23" s="6"/>
      <c r="AD23" s="6"/>
      <c r="AE23" s="9"/>
      <c r="AF23" s="6"/>
      <c r="AG23" s="6">
        <f t="shared" ref="AG23:AG28" si="4">SUM(B23:AF23)/60</f>
        <v>0</v>
      </c>
    </row>
    <row r="24" spans="1:33" x14ac:dyDescent="0.25">
      <c r="A24" s="5" t="str">
        <f>Koonti!A26</f>
        <v>Oppimissuunitelmat</v>
      </c>
      <c r="B24" s="6"/>
      <c r="C24" s="6"/>
      <c r="D24" s="6"/>
      <c r="E24" s="6"/>
      <c r="F24" s="9"/>
      <c r="G24" s="6"/>
      <c r="H24" s="6"/>
      <c r="I24" s="6"/>
      <c r="J24" s="6"/>
      <c r="K24" s="9"/>
      <c r="L24" s="6"/>
      <c r="M24" s="6"/>
      <c r="N24" s="6"/>
      <c r="O24" s="6"/>
      <c r="P24" s="9"/>
      <c r="Q24" s="6"/>
      <c r="R24" s="6"/>
      <c r="S24" s="6"/>
      <c r="T24" s="6"/>
      <c r="U24" s="9"/>
      <c r="V24" s="6"/>
      <c r="W24" s="6"/>
      <c r="X24" s="6"/>
      <c r="Y24" s="6"/>
      <c r="Z24" s="9"/>
      <c r="AA24" s="6"/>
      <c r="AB24" s="6"/>
      <c r="AC24" s="6"/>
      <c r="AD24" s="6"/>
      <c r="AE24" s="9"/>
      <c r="AF24" s="6"/>
      <c r="AG24" s="6">
        <f t="shared" si="4"/>
        <v>0</v>
      </c>
    </row>
    <row r="25" spans="1:33" x14ac:dyDescent="0.25">
      <c r="A25" s="5" t="str">
        <f>Koonti!A27</f>
        <v>Nivelpalaverit</v>
      </c>
      <c r="B25" s="6"/>
      <c r="C25" s="6"/>
      <c r="D25" s="6"/>
      <c r="E25" s="6"/>
      <c r="F25" s="9"/>
      <c r="G25" s="6"/>
      <c r="H25" s="6"/>
      <c r="I25" s="6"/>
      <c r="J25" s="6"/>
      <c r="K25" s="9"/>
      <c r="L25" s="6"/>
      <c r="M25" s="6"/>
      <c r="N25" s="6"/>
      <c r="O25" s="6"/>
      <c r="P25" s="9"/>
      <c r="Q25" s="6"/>
      <c r="R25" s="6"/>
      <c r="S25" s="6"/>
      <c r="T25" s="6"/>
      <c r="U25" s="9"/>
      <c r="V25" s="6"/>
      <c r="W25" s="6"/>
      <c r="X25" s="6"/>
      <c r="Y25" s="6"/>
      <c r="Z25" s="9"/>
      <c r="AA25" s="6"/>
      <c r="AB25" s="6"/>
      <c r="AC25" s="6"/>
      <c r="AD25" s="6"/>
      <c r="AE25" s="9"/>
      <c r="AF25" s="6"/>
      <c r="AG25" s="6">
        <f t="shared" si="4"/>
        <v>0</v>
      </c>
    </row>
    <row r="26" spans="1:33" x14ac:dyDescent="0.25">
      <c r="A26" s="5" t="str">
        <f>Koonti!A28</f>
        <v>Oppilashuoltopalaverit</v>
      </c>
      <c r="B26" s="6"/>
      <c r="C26" s="6"/>
      <c r="D26" s="6"/>
      <c r="E26" s="6"/>
      <c r="F26" s="9"/>
      <c r="G26" s="6"/>
      <c r="H26" s="6"/>
      <c r="I26" s="6"/>
      <c r="J26" s="6"/>
      <c r="K26" s="9"/>
      <c r="L26" s="6"/>
      <c r="M26" s="6"/>
      <c r="N26" s="6"/>
      <c r="O26" s="6"/>
      <c r="P26" s="9"/>
      <c r="Q26" s="6"/>
      <c r="R26" s="6"/>
      <c r="S26" s="6"/>
      <c r="T26" s="6"/>
      <c r="U26" s="9"/>
      <c r="V26" s="6"/>
      <c r="W26" s="6"/>
      <c r="X26" s="6"/>
      <c r="Y26" s="6"/>
      <c r="Z26" s="9"/>
      <c r="AA26" s="6"/>
      <c r="AB26" s="6"/>
      <c r="AC26" s="6"/>
      <c r="AD26" s="6"/>
      <c r="AE26" s="9"/>
      <c r="AF26" s="6"/>
      <c r="AG26" s="6">
        <f t="shared" si="4"/>
        <v>0</v>
      </c>
    </row>
    <row r="27" spans="1:33" ht="15.75" thickBot="1" x14ac:dyDescent="0.3">
      <c r="A27" s="5" t="str">
        <f>Koonti!A29</f>
        <v>Opetusmenetelmien keh.</v>
      </c>
      <c r="B27" s="6"/>
      <c r="C27" s="6"/>
      <c r="D27" s="6"/>
      <c r="E27" s="6"/>
      <c r="F27" s="9"/>
      <c r="G27" s="6"/>
      <c r="H27" s="6"/>
      <c r="I27" s="6"/>
      <c r="J27" s="6"/>
      <c r="K27" s="9"/>
      <c r="L27" s="6"/>
      <c r="M27" s="6"/>
      <c r="N27" s="6"/>
      <c r="O27" s="6"/>
      <c r="P27" s="9"/>
      <c r="Q27" s="6"/>
      <c r="R27" s="6"/>
      <c r="S27" s="6"/>
      <c r="T27" s="6"/>
      <c r="U27" s="9"/>
      <c r="V27" s="6"/>
      <c r="W27" s="6"/>
      <c r="X27" s="6"/>
      <c r="Y27" s="6"/>
      <c r="Z27" s="9"/>
      <c r="AA27" s="6"/>
      <c r="AB27" s="6"/>
      <c r="AC27" s="6"/>
      <c r="AD27" s="6"/>
      <c r="AE27" s="9"/>
      <c r="AF27" s="6"/>
      <c r="AG27" s="11">
        <f t="shared" si="4"/>
        <v>0</v>
      </c>
    </row>
    <row r="28" spans="1:33" ht="15.75" thickBot="1" x14ac:dyDescent="0.3">
      <c r="A28" s="3" t="s">
        <v>6</v>
      </c>
      <c r="B28" s="7">
        <f>SUM(B23:B27)</f>
        <v>0</v>
      </c>
      <c r="C28" s="7">
        <f t="shared" ref="C28:AF28" si="5">SUM(C23:C27)</f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  <c r="J28" s="7">
        <f t="shared" si="5"/>
        <v>0</v>
      </c>
      <c r="K28" s="7">
        <f t="shared" si="5"/>
        <v>0</v>
      </c>
      <c r="L28" s="7">
        <f t="shared" si="5"/>
        <v>0</v>
      </c>
      <c r="M28" s="7">
        <f t="shared" si="5"/>
        <v>0</v>
      </c>
      <c r="N28" s="7">
        <f t="shared" si="5"/>
        <v>0</v>
      </c>
      <c r="O28" s="7">
        <f t="shared" si="5"/>
        <v>0</v>
      </c>
      <c r="P28" s="7">
        <f t="shared" si="5"/>
        <v>0</v>
      </c>
      <c r="Q28" s="7">
        <f t="shared" si="5"/>
        <v>0</v>
      </c>
      <c r="R28" s="7">
        <f t="shared" si="5"/>
        <v>0</v>
      </c>
      <c r="S28" s="7">
        <f t="shared" si="5"/>
        <v>0</v>
      </c>
      <c r="T28" s="7">
        <f t="shared" si="5"/>
        <v>0</v>
      </c>
      <c r="U28" s="7">
        <f t="shared" si="5"/>
        <v>0</v>
      </c>
      <c r="V28" s="7">
        <f t="shared" si="5"/>
        <v>0</v>
      </c>
      <c r="W28" s="7">
        <f t="shared" si="5"/>
        <v>0</v>
      </c>
      <c r="X28" s="7">
        <f t="shared" si="5"/>
        <v>0</v>
      </c>
      <c r="Y28" s="7">
        <f t="shared" si="5"/>
        <v>0</v>
      </c>
      <c r="Z28" s="7">
        <f t="shared" si="5"/>
        <v>0</v>
      </c>
      <c r="AA28" s="7">
        <f t="shared" si="5"/>
        <v>0</v>
      </c>
      <c r="AB28" s="7">
        <f t="shared" si="5"/>
        <v>0</v>
      </c>
      <c r="AC28" s="7">
        <f t="shared" si="5"/>
        <v>0</v>
      </c>
      <c r="AD28" s="7">
        <f t="shared" si="5"/>
        <v>0</v>
      </c>
      <c r="AE28" s="7">
        <f t="shared" si="5"/>
        <v>0</v>
      </c>
      <c r="AF28" s="7">
        <f t="shared" si="5"/>
        <v>0</v>
      </c>
      <c r="AG28" s="12">
        <f t="shared" si="4"/>
        <v>0</v>
      </c>
    </row>
    <row r="29" spans="1:33" x14ac:dyDescent="0.25">
      <c r="B29" s="6"/>
      <c r="C29" s="6"/>
      <c r="D29" s="6"/>
      <c r="E29" s="6"/>
      <c r="F29" s="9"/>
      <c r="G29" s="6"/>
      <c r="H29" s="6"/>
      <c r="I29" s="6"/>
      <c r="J29" s="6"/>
      <c r="K29" s="9"/>
      <c r="L29" s="6"/>
      <c r="M29" s="6"/>
      <c r="N29" s="6"/>
      <c r="O29" s="6"/>
      <c r="P29" s="9"/>
      <c r="Q29" s="6"/>
      <c r="R29" s="6"/>
      <c r="S29" s="6"/>
      <c r="T29" s="6"/>
      <c r="U29" s="9"/>
      <c r="V29" s="6"/>
      <c r="W29" s="6"/>
      <c r="X29" s="6"/>
      <c r="Y29" s="6"/>
      <c r="Z29" s="9"/>
      <c r="AA29" s="6"/>
      <c r="AB29" s="6"/>
      <c r="AC29" s="6"/>
      <c r="AD29" s="6"/>
      <c r="AE29" s="9"/>
      <c r="AF29" s="6"/>
    </row>
    <row r="30" spans="1:33" x14ac:dyDescent="0.25">
      <c r="A30" s="2" t="s">
        <v>16</v>
      </c>
      <c r="B30" s="8">
        <v>1</v>
      </c>
      <c r="C30" s="8">
        <v>2</v>
      </c>
      <c r="D30" s="8">
        <v>3</v>
      </c>
      <c r="E30" s="8">
        <v>4</v>
      </c>
      <c r="F30" s="9">
        <v>5</v>
      </c>
      <c r="G30" s="8">
        <v>6</v>
      </c>
      <c r="H30" s="8">
        <v>7</v>
      </c>
      <c r="I30" s="8">
        <v>8</v>
      </c>
      <c r="J30" s="8">
        <v>9</v>
      </c>
      <c r="K30" s="9">
        <v>10</v>
      </c>
      <c r="L30" s="8">
        <v>11</v>
      </c>
      <c r="M30" s="8">
        <v>12</v>
      </c>
      <c r="N30" s="8">
        <v>13</v>
      </c>
      <c r="O30" s="8">
        <v>14</v>
      </c>
      <c r="P30" s="9">
        <v>15</v>
      </c>
      <c r="Q30" s="8">
        <v>16</v>
      </c>
      <c r="R30" s="8">
        <v>17</v>
      </c>
      <c r="S30" s="8">
        <v>18</v>
      </c>
      <c r="T30" s="8">
        <v>19</v>
      </c>
      <c r="U30" s="9">
        <v>20</v>
      </c>
      <c r="V30" s="8">
        <v>21</v>
      </c>
      <c r="W30" s="8">
        <v>22</v>
      </c>
      <c r="X30" s="8">
        <v>23</v>
      </c>
      <c r="Y30" s="8">
        <v>24</v>
      </c>
      <c r="Z30" s="9">
        <v>25</v>
      </c>
      <c r="AA30" s="8">
        <v>26</v>
      </c>
      <c r="AB30" s="8">
        <v>27</v>
      </c>
      <c r="AC30" s="8">
        <v>28</v>
      </c>
      <c r="AD30" s="8">
        <v>29</v>
      </c>
      <c r="AE30" s="9">
        <v>30</v>
      </c>
      <c r="AF30" s="8">
        <v>31</v>
      </c>
    </row>
    <row r="31" spans="1:33" x14ac:dyDescent="0.25">
      <c r="A31" s="5" t="str">
        <f>Koonti!A33</f>
        <v>Kokoukset</v>
      </c>
      <c r="B31" s="6"/>
      <c r="C31" s="6"/>
      <c r="D31" s="6"/>
      <c r="E31" s="6"/>
      <c r="F31" s="9"/>
      <c r="G31" s="6"/>
      <c r="H31" s="6"/>
      <c r="I31" s="6"/>
      <c r="J31" s="6"/>
      <c r="K31" s="9"/>
      <c r="L31" s="6"/>
      <c r="M31" s="6"/>
      <c r="N31" s="6"/>
      <c r="O31" s="6"/>
      <c r="P31" s="9"/>
      <c r="Q31" s="6"/>
      <c r="R31" s="6"/>
      <c r="S31" s="6"/>
      <c r="T31" s="6"/>
      <c r="U31" s="9"/>
      <c r="V31" s="6"/>
      <c r="W31" s="6"/>
      <c r="X31" s="6"/>
      <c r="Y31" s="6"/>
      <c r="Z31" s="9"/>
      <c r="AA31" s="6"/>
      <c r="AB31" s="6"/>
      <c r="AC31" s="6"/>
      <c r="AD31" s="6"/>
      <c r="AE31" s="9"/>
      <c r="AF31" s="6"/>
      <c r="AG31" s="6">
        <f t="shared" ref="AG31:AG35" si="6">SUM(B31:AF31)/60</f>
        <v>0</v>
      </c>
    </row>
    <row r="32" spans="1:33" x14ac:dyDescent="0.25">
      <c r="A32" s="5" t="str">
        <f>Koonti!A34</f>
        <v>Kunta-yt:t</v>
      </c>
      <c r="B32" s="6"/>
      <c r="C32" s="6"/>
      <c r="D32" s="6"/>
      <c r="E32" s="6"/>
      <c r="F32" s="9"/>
      <c r="G32" s="6"/>
      <c r="H32" s="6"/>
      <c r="I32" s="6"/>
      <c r="J32" s="6"/>
      <c r="K32" s="9"/>
      <c r="L32" s="6"/>
      <c r="M32" s="6"/>
      <c r="N32" s="6"/>
      <c r="O32" s="6"/>
      <c r="P32" s="9"/>
      <c r="Q32" s="6"/>
      <c r="R32" s="6"/>
      <c r="S32" s="6"/>
      <c r="T32" s="6"/>
      <c r="U32" s="9"/>
      <c r="V32" s="6"/>
      <c r="W32" s="6"/>
      <c r="X32" s="6"/>
      <c r="Y32" s="6"/>
      <c r="Z32" s="9"/>
      <c r="AA32" s="6"/>
      <c r="AB32" s="6"/>
      <c r="AC32" s="6"/>
      <c r="AD32" s="6"/>
      <c r="AE32" s="9"/>
      <c r="AF32" s="6"/>
      <c r="AG32" s="6">
        <f t="shared" si="6"/>
        <v>0</v>
      </c>
    </row>
    <row r="33" spans="1:33" x14ac:dyDescent="0.25">
      <c r="A33" s="5" t="str">
        <f>Koonti!A35</f>
        <v>Kehityskeskustelu</v>
      </c>
      <c r="B33" s="6"/>
      <c r="C33" s="6"/>
      <c r="D33" s="6"/>
      <c r="E33" s="6"/>
      <c r="F33" s="9"/>
      <c r="G33" s="6"/>
      <c r="H33" s="6"/>
      <c r="I33" s="6"/>
      <c r="J33" s="6"/>
      <c r="K33" s="9"/>
      <c r="L33" s="6"/>
      <c r="M33" s="6"/>
      <c r="N33" s="6"/>
      <c r="O33" s="6"/>
      <c r="P33" s="9"/>
      <c r="Q33" s="6"/>
      <c r="R33" s="6"/>
      <c r="S33" s="6"/>
      <c r="T33" s="6"/>
      <c r="U33" s="9"/>
      <c r="V33" s="6"/>
      <c r="W33" s="6"/>
      <c r="X33" s="6"/>
      <c r="Y33" s="6"/>
      <c r="Z33" s="9"/>
      <c r="AA33" s="6"/>
      <c r="AB33" s="6"/>
      <c r="AC33" s="6"/>
      <c r="AD33" s="6"/>
      <c r="AE33" s="9"/>
      <c r="AF33" s="6"/>
      <c r="AG33" s="6">
        <f t="shared" si="6"/>
        <v>0</v>
      </c>
    </row>
    <row r="34" spans="1:33" ht="15.75" thickBot="1" x14ac:dyDescent="0.3">
      <c r="A34" s="5">
        <f>Koonti!A36</f>
        <v>0</v>
      </c>
      <c r="B34" s="6"/>
      <c r="C34" s="6"/>
      <c r="D34" s="6"/>
      <c r="E34" s="6"/>
      <c r="F34" s="9"/>
      <c r="G34" s="6"/>
      <c r="H34" s="6"/>
      <c r="I34" s="6"/>
      <c r="J34" s="6"/>
      <c r="K34" s="9"/>
      <c r="L34" s="6"/>
      <c r="M34" s="6"/>
      <c r="N34" s="6"/>
      <c r="O34" s="6"/>
      <c r="P34" s="9"/>
      <c r="Q34" s="6"/>
      <c r="R34" s="6"/>
      <c r="S34" s="6"/>
      <c r="T34" s="6"/>
      <c r="U34" s="9"/>
      <c r="V34" s="6"/>
      <c r="W34" s="6"/>
      <c r="X34" s="6"/>
      <c r="Y34" s="6"/>
      <c r="Z34" s="9"/>
      <c r="AA34" s="6"/>
      <c r="AB34" s="6"/>
      <c r="AC34" s="6"/>
      <c r="AD34" s="6"/>
      <c r="AE34" s="9"/>
      <c r="AF34" s="6"/>
      <c r="AG34" s="11">
        <f t="shared" si="6"/>
        <v>0</v>
      </c>
    </row>
    <row r="35" spans="1:33" ht="15.75" thickBot="1" x14ac:dyDescent="0.3">
      <c r="A35" s="4" t="s">
        <v>6</v>
      </c>
      <c r="B35" s="7">
        <f>SUM(B31:B34)</f>
        <v>0</v>
      </c>
      <c r="C35" s="7">
        <f t="shared" ref="C35:AF35" si="7">SUM(C31:C34)</f>
        <v>0</v>
      </c>
      <c r="D35" s="7">
        <f t="shared" si="7"/>
        <v>0</v>
      </c>
      <c r="E35" s="7">
        <f t="shared" si="7"/>
        <v>0</v>
      </c>
      <c r="F35" s="7">
        <f t="shared" si="7"/>
        <v>0</v>
      </c>
      <c r="G35" s="7">
        <f t="shared" si="7"/>
        <v>0</v>
      </c>
      <c r="H35" s="7">
        <f t="shared" si="7"/>
        <v>0</v>
      </c>
      <c r="I35" s="7">
        <f t="shared" si="7"/>
        <v>0</v>
      </c>
      <c r="J35" s="7">
        <f t="shared" si="7"/>
        <v>0</v>
      </c>
      <c r="K35" s="7">
        <f t="shared" si="7"/>
        <v>0</v>
      </c>
      <c r="L35" s="7">
        <f t="shared" si="7"/>
        <v>0</v>
      </c>
      <c r="M35" s="7">
        <f t="shared" si="7"/>
        <v>0</v>
      </c>
      <c r="N35" s="7">
        <f t="shared" si="7"/>
        <v>0</v>
      </c>
      <c r="O35" s="7">
        <f t="shared" si="7"/>
        <v>0</v>
      </c>
      <c r="P35" s="7">
        <f t="shared" si="7"/>
        <v>0</v>
      </c>
      <c r="Q35" s="7">
        <f t="shared" si="7"/>
        <v>0</v>
      </c>
      <c r="R35" s="7">
        <f t="shared" si="7"/>
        <v>0</v>
      </c>
      <c r="S35" s="7">
        <f t="shared" si="7"/>
        <v>0</v>
      </c>
      <c r="T35" s="7">
        <f t="shared" si="7"/>
        <v>0</v>
      </c>
      <c r="U35" s="7">
        <f t="shared" si="7"/>
        <v>0</v>
      </c>
      <c r="V35" s="7">
        <f t="shared" si="7"/>
        <v>0</v>
      </c>
      <c r="W35" s="7">
        <f t="shared" si="7"/>
        <v>0</v>
      </c>
      <c r="X35" s="7">
        <f t="shared" si="7"/>
        <v>0</v>
      </c>
      <c r="Y35" s="7">
        <f t="shared" si="7"/>
        <v>0</v>
      </c>
      <c r="Z35" s="7">
        <f t="shared" si="7"/>
        <v>0</v>
      </c>
      <c r="AA35" s="7">
        <f t="shared" si="7"/>
        <v>0</v>
      </c>
      <c r="AB35" s="7">
        <f t="shared" si="7"/>
        <v>0</v>
      </c>
      <c r="AC35" s="7">
        <f t="shared" si="7"/>
        <v>0</v>
      </c>
      <c r="AD35" s="7">
        <f t="shared" si="7"/>
        <v>0</v>
      </c>
      <c r="AE35" s="7">
        <f t="shared" si="7"/>
        <v>0</v>
      </c>
      <c r="AF35" s="7">
        <f t="shared" si="7"/>
        <v>0</v>
      </c>
      <c r="AG35" s="12">
        <f t="shared" si="6"/>
        <v>0</v>
      </c>
    </row>
    <row r="36" spans="1:33" x14ac:dyDescent="0.25">
      <c r="B36" s="6"/>
      <c r="C36" s="6"/>
      <c r="D36" s="6"/>
      <c r="E36" s="6"/>
      <c r="F36" s="9"/>
      <c r="G36" s="6"/>
      <c r="H36" s="6"/>
      <c r="I36" s="6"/>
      <c r="J36" s="6"/>
      <c r="K36" s="9"/>
      <c r="L36" s="6"/>
      <c r="M36" s="6"/>
      <c r="N36" s="6"/>
      <c r="O36" s="6"/>
      <c r="P36" s="9"/>
      <c r="Q36" s="6"/>
      <c r="R36" s="6"/>
      <c r="S36" s="6"/>
      <c r="T36" s="6"/>
      <c r="U36" s="9"/>
      <c r="V36" s="6"/>
      <c r="W36" s="6"/>
      <c r="X36" s="6"/>
      <c r="Y36" s="6"/>
      <c r="Z36" s="9"/>
      <c r="AA36" s="6"/>
      <c r="AB36" s="6"/>
      <c r="AC36" s="6"/>
      <c r="AD36" s="6"/>
      <c r="AE36" s="9"/>
      <c r="AF36" s="6"/>
    </row>
    <row r="37" spans="1:33" x14ac:dyDescent="0.25">
      <c r="A37" s="2" t="s">
        <v>19</v>
      </c>
      <c r="B37" s="8">
        <v>1</v>
      </c>
      <c r="C37" s="8">
        <v>2</v>
      </c>
      <c r="D37" s="8">
        <v>3</v>
      </c>
      <c r="E37" s="8">
        <v>4</v>
      </c>
      <c r="F37" s="9">
        <v>5</v>
      </c>
      <c r="G37" s="8">
        <v>6</v>
      </c>
      <c r="H37" s="8">
        <v>7</v>
      </c>
      <c r="I37" s="8">
        <v>8</v>
      </c>
      <c r="J37" s="8">
        <v>9</v>
      </c>
      <c r="K37" s="9">
        <v>10</v>
      </c>
      <c r="L37" s="8">
        <v>11</v>
      </c>
      <c r="M37" s="8">
        <v>12</v>
      </c>
      <c r="N37" s="8">
        <v>13</v>
      </c>
      <c r="O37" s="8">
        <v>14</v>
      </c>
      <c r="P37" s="9">
        <v>15</v>
      </c>
      <c r="Q37" s="8">
        <v>16</v>
      </c>
      <c r="R37" s="8">
        <v>17</v>
      </c>
      <c r="S37" s="8">
        <v>18</v>
      </c>
      <c r="T37" s="8">
        <v>19</v>
      </c>
      <c r="U37" s="9">
        <v>20</v>
      </c>
      <c r="V37" s="8">
        <v>21</v>
      </c>
      <c r="W37" s="8">
        <v>22</v>
      </c>
      <c r="X37" s="8">
        <v>23</v>
      </c>
      <c r="Y37" s="8">
        <v>24</v>
      </c>
      <c r="Z37" s="9">
        <v>25</v>
      </c>
      <c r="AA37" s="8">
        <v>26</v>
      </c>
      <c r="AB37" s="8">
        <v>27</v>
      </c>
      <c r="AC37" s="8">
        <v>28</v>
      </c>
      <c r="AD37" s="8">
        <v>29</v>
      </c>
      <c r="AE37" s="9">
        <v>30</v>
      </c>
      <c r="AF37" s="8">
        <v>31</v>
      </c>
    </row>
    <row r="38" spans="1:33" x14ac:dyDescent="0.25">
      <c r="A38" s="5" t="str">
        <f>Koonti!A40</f>
        <v>Sisäinen (10 min/pv)</v>
      </c>
      <c r="B38" s="6"/>
      <c r="C38" s="6"/>
      <c r="D38" s="6"/>
      <c r="E38" s="6"/>
      <c r="F38" s="9"/>
      <c r="G38" s="6"/>
      <c r="H38" s="6"/>
      <c r="I38" s="6"/>
      <c r="J38" s="6"/>
      <c r="K38" s="9"/>
      <c r="L38" s="6"/>
      <c r="M38" s="6"/>
      <c r="N38" s="6"/>
      <c r="O38" s="6"/>
      <c r="P38" s="9"/>
      <c r="Q38" s="6"/>
      <c r="R38" s="6"/>
      <c r="S38" s="6"/>
      <c r="T38" s="6"/>
      <c r="U38" s="9"/>
      <c r="V38" s="6"/>
      <c r="W38" s="6"/>
      <c r="X38" s="6"/>
      <c r="Y38" s="6"/>
      <c r="Z38" s="9"/>
      <c r="AA38" s="6"/>
      <c r="AB38" s="6"/>
      <c r="AC38" s="6"/>
      <c r="AD38" s="6"/>
      <c r="AE38" s="9"/>
      <c r="AF38" s="6"/>
      <c r="AG38" s="6">
        <f t="shared" ref="AG38:AG41" si="8">SUM(B38:AF38)/60</f>
        <v>0</v>
      </c>
    </row>
    <row r="39" spans="1:33" x14ac:dyDescent="0.25">
      <c r="A39" s="5" t="str">
        <f>Koonti!A41</f>
        <v>Ulkoinen (5 min/pv)</v>
      </c>
      <c r="B39" s="6"/>
      <c r="C39" s="6"/>
      <c r="D39" s="6"/>
      <c r="E39" s="6"/>
      <c r="F39" s="9"/>
      <c r="G39" s="6"/>
      <c r="H39" s="6"/>
      <c r="I39" s="6"/>
      <c r="J39" s="6"/>
      <c r="K39" s="9"/>
      <c r="L39" s="6"/>
      <c r="M39" s="6"/>
      <c r="N39" s="6"/>
      <c r="O39" s="6"/>
      <c r="P39" s="9"/>
      <c r="Q39" s="6"/>
      <c r="R39" s="6"/>
      <c r="S39" s="6"/>
      <c r="T39" s="6"/>
      <c r="U39" s="9"/>
      <c r="V39" s="6"/>
      <c r="W39" s="6"/>
      <c r="X39" s="6"/>
      <c r="Y39" s="6"/>
      <c r="Z39" s="9"/>
      <c r="AA39" s="6"/>
      <c r="AB39" s="6"/>
      <c r="AC39" s="6"/>
      <c r="AD39" s="6"/>
      <c r="AE39" s="9"/>
      <c r="AF39" s="6"/>
      <c r="AG39" s="6">
        <f t="shared" si="8"/>
        <v>0</v>
      </c>
    </row>
    <row r="40" spans="1:33" ht="15.75" thickBot="1" x14ac:dyDescent="0.3">
      <c r="A40" s="5">
        <f>Koonti!A42</f>
        <v>0</v>
      </c>
      <c r="B40" s="6"/>
      <c r="C40" s="6"/>
      <c r="D40" s="6"/>
      <c r="E40" s="6"/>
      <c r="F40" s="9"/>
      <c r="G40" s="6"/>
      <c r="H40" s="6"/>
      <c r="I40" s="6"/>
      <c r="J40" s="6"/>
      <c r="K40" s="9"/>
      <c r="L40" s="6"/>
      <c r="M40" s="6"/>
      <c r="N40" s="6"/>
      <c r="O40" s="6"/>
      <c r="P40" s="9"/>
      <c r="Q40" s="6"/>
      <c r="R40" s="6"/>
      <c r="S40" s="6"/>
      <c r="T40" s="6"/>
      <c r="U40" s="9"/>
      <c r="V40" s="6"/>
      <c r="W40" s="6"/>
      <c r="X40" s="6"/>
      <c r="Y40" s="6"/>
      <c r="Z40" s="9"/>
      <c r="AA40" s="6"/>
      <c r="AB40" s="6"/>
      <c r="AC40" s="6"/>
      <c r="AD40" s="6"/>
      <c r="AE40" s="9"/>
      <c r="AF40" s="6"/>
      <c r="AG40" s="11">
        <f t="shared" si="8"/>
        <v>0</v>
      </c>
    </row>
    <row r="41" spans="1:33" ht="15.75" thickBot="1" x14ac:dyDescent="0.3">
      <c r="A41" s="4" t="s">
        <v>6</v>
      </c>
      <c r="B41" s="7">
        <f>SUM(B38:B40)</f>
        <v>0</v>
      </c>
      <c r="C41" s="7">
        <f t="shared" ref="C41:AF41" si="9">SUM(C38:C40)</f>
        <v>0</v>
      </c>
      <c r="D41" s="7">
        <f t="shared" si="9"/>
        <v>0</v>
      </c>
      <c r="E41" s="7">
        <f t="shared" si="9"/>
        <v>0</v>
      </c>
      <c r="F41" s="7">
        <f t="shared" si="9"/>
        <v>0</v>
      </c>
      <c r="G41" s="7">
        <f t="shared" si="9"/>
        <v>0</v>
      </c>
      <c r="H41" s="7">
        <f t="shared" si="9"/>
        <v>0</v>
      </c>
      <c r="I41" s="7">
        <f t="shared" si="9"/>
        <v>0</v>
      </c>
      <c r="J41" s="7">
        <f t="shared" si="9"/>
        <v>0</v>
      </c>
      <c r="K41" s="7">
        <f t="shared" si="9"/>
        <v>0</v>
      </c>
      <c r="L41" s="7">
        <f t="shared" si="9"/>
        <v>0</v>
      </c>
      <c r="M41" s="7">
        <f t="shared" si="9"/>
        <v>0</v>
      </c>
      <c r="N41" s="7">
        <f t="shared" si="9"/>
        <v>0</v>
      </c>
      <c r="O41" s="7">
        <f t="shared" si="9"/>
        <v>0</v>
      </c>
      <c r="P41" s="7">
        <f t="shared" si="9"/>
        <v>0</v>
      </c>
      <c r="Q41" s="7">
        <f t="shared" si="9"/>
        <v>0</v>
      </c>
      <c r="R41" s="7">
        <f t="shared" si="9"/>
        <v>0</v>
      </c>
      <c r="S41" s="7">
        <f t="shared" si="9"/>
        <v>0</v>
      </c>
      <c r="T41" s="7">
        <f t="shared" si="9"/>
        <v>0</v>
      </c>
      <c r="U41" s="7">
        <f t="shared" si="9"/>
        <v>0</v>
      </c>
      <c r="V41" s="7">
        <f t="shared" si="9"/>
        <v>0</v>
      </c>
      <c r="W41" s="7">
        <f t="shared" si="9"/>
        <v>0</v>
      </c>
      <c r="X41" s="7">
        <f t="shared" si="9"/>
        <v>0</v>
      </c>
      <c r="Y41" s="7">
        <f t="shared" si="9"/>
        <v>0</v>
      </c>
      <c r="Z41" s="7">
        <f t="shared" si="9"/>
        <v>0</v>
      </c>
      <c r="AA41" s="7">
        <f t="shared" si="9"/>
        <v>0</v>
      </c>
      <c r="AB41" s="7">
        <f t="shared" si="9"/>
        <v>0</v>
      </c>
      <c r="AC41" s="7">
        <f t="shared" si="9"/>
        <v>0</v>
      </c>
      <c r="AD41" s="7">
        <f t="shared" si="9"/>
        <v>0</v>
      </c>
      <c r="AE41" s="7">
        <f t="shared" si="9"/>
        <v>0</v>
      </c>
      <c r="AF41" s="7">
        <f t="shared" si="9"/>
        <v>0</v>
      </c>
      <c r="AG41" s="12">
        <f t="shared" si="8"/>
        <v>0</v>
      </c>
    </row>
    <row r="42" spans="1:33" x14ac:dyDescent="0.25">
      <c r="B42" s="6"/>
      <c r="C42" s="6"/>
      <c r="D42" s="6"/>
      <c r="E42" s="6"/>
      <c r="F42" s="9"/>
      <c r="G42" s="6"/>
      <c r="H42" s="6"/>
      <c r="I42" s="6"/>
      <c r="J42" s="6"/>
      <c r="K42" s="9"/>
      <c r="L42" s="6"/>
      <c r="M42" s="6"/>
      <c r="N42" s="6"/>
      <c r="O42" s="6"/>
      <c r="P42" s="9"/>
      <c r="Q42" s="6"/>
      <c r="R42" s="6"/>
      <c r="S42" s="6"/>
      <c r="T42" s="6"/>
      <c r="U42" s="9"/>
      <c r="V42" s="6"/>
      <c r="W42" s="6"/>
      <c r="X42" s="6"/>
      <c r="Y42" s="6"/>
      <c r="Z42" s="9"/>
      <c r="AA42" s="6"/>
      <c r="AB42" s="6"/>
      <c r="AC42" s="6"/>
      <c r="AD42" s="6"/>
      <c r="AE42" s="9"/>
      <c r="AF42" s="6"/>
    </row>
    <row r="43" spans="1:33" x14ac:dyDescent="0.25">
      <c r="A43" s="2" t="s">
        <v>20</v>
      </c>
      <c r="B43" s="8">
        <v>1</v>
      </c>
      <c r="C43" s="8">
        <v>2</v>
      </c>
      <c r="D43" s="8">
        <v>3</v>
      </c>
      <c r="E43" s="8">
        <v>4</v>
      </c>
      <c r="F43" s="9">
        <v>5</v>
      </c>
      <c r="G43" s="8">
        <v>6</v>
      </c>
      <c r="H43" s="8">
        <v>7</v>
      </c>
      <c r="I43" s="8">
        <v>8</v>
      </c>
      <c r="J43" s="8">
        <v>9</v>
      </c>
      <c r="K43" s="9">
        <v>10</v>
      </c>
      <c r="L43" s="8">
        <v>11</v>
      </c>
      <c r="M43" s="8">
        <v>12</v>
      </c>
      <c r="N43" s="8">
        <v>13</v>
      </c>
      <c r="O43" s="8">
        <v>14</v>
      </c>
      <c r="P43" s="9">
        <v>15</v>
      </c>
      <c r="Q43" s="8">
        <v>16</v>
      </c>
      <c r="R43" s="8">
        <v>17</v>
      </c>
      <c r="S43" s="8">
        <v>18</v>
      </c>
      <c r="T43" s="8">
        <v>19</v>
      </c>
      <c r="U43" s="9">
        <v>20</v>
      </c>
      <c r="V43" s="8">
        <v>21</v>
      </c>
      <c r="W43" s="8">
        <v>22</v>
      </c>
      <c r="X43" s="8">
        <v>23</v>
      </c>
      <c r="Y43" s="8">
        <v>24</v>
      </c>
      <c r="Z43" s="9">
        <v>25</v>
      </c>
      <c r="AA43" s="8">
        <v>26</v>
      </c>
      <c r="AB43" s="8">
        <v>27</v>
      </c>
      <c r="AC43" s="8">
        <v>28</v>
      </c>
      <c r="AD43" s="8">
        <v>29</v>
      </c>
      <c r="AE43" s="9">
        <v>30</v>
      </c>
      <c r="AF43" s="8">
        <v>31</v>
      </c>
      <c r="AG43" s="6"/>
    </row>
    <row r="44" spans="1:33" ht="15.75" thickBot="1" x14ac:dyDescent="0.3">
      <c r="A44" s="5">
        <f>Koonti!A46</f>
        <v>0</v>
      </c>
      <c r="B44" s="6"/>
      <c r="C44" s="6"/>
      <c r="D44" s="6"/>
      <c r="E44" s="6"/>
      <c r="F44" s="9"/>
      <c r="G44" s="6"/>
      <c r="H44" s="6"/>
      <c r="I44" s="6"/>
      <c r="J44" s="6"/>
      <c r="K44" s="9"/>
      <c r="L44" s="6"/>
      <c r="M44" s="6"/>
      <c r="N44" s="6"/>
      <c r="O44" s="6"/>
      <c r="P44" s="9"/>
      <c r="Q44" s="6"/>
      <c r="R44" s="6"/>
      <c r="S44" s="6"/>
      <c r="T44" s="6"/>
      <c r="U44" s="9"/>
      <c r="V44" s="6"/>
      <c r="W44" s="6"/>
      <c r="X44" s="6"/>
      <c r="Y44" s="6"/>
      <c r="Z44" s="9"/>
      <c r="AA44" s="6"/>
      <c r="AB44" s="6"/>
      <c r="AC44" s="6"/>
      <c r="AD44" s="6"/>
      <c r="AE44" s="9"/>
      <c r="AF44" s="6"/>
      <c r="AG44" s="11">
        <f t="shared" ref="AG44:AG45" si="10">SUM(B44:AF44)/60</f>
        <v>0</v>
      </c>
    </row>
    <row r="45" spans="1:33" ht="15.75" thickBot="1" x14ac:dyDescent="0.3">
      <c r="A45" s="4" t="s">
        <v>6</v>
      </c>
      <c r="B45" s="7">
        <f>SUM(B44)</f>
        <v>0</v>
      </c>
      <c r="C45" s="7">
        <f t="shared" ref="C45:AF45" si="11">SUM(C44)</f>
        <v>0</v>
      </c>
      <c r="D45" s="7">
        <f t="shared" si="11"/>
        <v>0</v>
      </c>
      <c r="E45" s="7">
        <f t="shared" si="11"/>
        <v>0</v>
      </c>
      <c r="F45" s="7">
        <f t="shared" si="11"/>
        <v>0</v>
      </c>
      <c r="G45" s="7">
        <f t="shared" si="11"/>
        <v>0</v>
      </c>
      <c r="H45" s="7">
        <f t="shared" si="11"/>
        <v>0</v>
      </c>
      <c r="I45" s="7">
        <f t="shared" si="11"/>
        <v>0</v>
      </c>
      <c r="J45" s="7">
        <f t="shared" si="11"/>
        <v>0</v>
      </c>
      <c r="K45" s="7">
        <f t="shared" si="11"/>
        <v>0</v>
      </c>
      <c r="L45" s="7">
        <f t="shared" si="11"/>
        <v>0</v>
      </c>
      <c r="M45" s="7">
        <f t="shared" si="11"/>
        <v>0</v>
      </c>
      <c r="N45" s="7">
        <f t="shared" si="11"/>
        <v>0</v>
      </c>
      <c r="O45" s="7">
        <f t="shared" si="11"/>
        <v>0</v>
      </c>
      <c r="P45" s="7">
        <f t="shared" si="11"/>
        <v>0</v>
      </c>
      <c r="Q45" s="7">
        <f t="shared" si="11"/>
        <v>0</v>
      </c>
      <c r="R45" s="7">
        <f t="shared" si="11"/>
        <v>0</v>
      </c>
      <c r="S45" s="7">
        <f t="shared" si="11"/>
        <v>0</v>
      </c>
      <c r="T45" s="7">
        <f t="shared" si="11"/>
        <v>0</v>
      </c>
      <c r="U45" s="7">
        <f t="shared" si="11"/>
        <v>0</v>
      </c>
      <c r="V45" s="7">
        <f t="shared" si="11"/>
        <v>0</v>
      </c>
      <c r="W45" s="7">
        <f t="shared" si="11"/>
        <v>0</v>
      </c>
      <c r="X45" s="7">
        <f t="shared" si="11"/>
        <v>0</v>
      </c>
      <c r="Y45" s="7">
        <f t="shared" si="11"/>
        <v>0</v>
      </c>
      <c r="Z45" s="7">
        <f t="shared" si="11"/>
        <v>0</v>
      </c>
      <c r="AA45" s="7">
        <f t="shared" si="11"/>
        <v>0</v>
      </c>
      <c r="AB45" s="7">
        <f t="shared" si="11"/>
        <v>0</v>
      </c>
      <c r="AC45" s="7">
        <f t="shared" si="11"/>
        <v>0</v>
      </c>
      <c r="AD45" s="7">
        <f t="shared" si="11"/>
        <v>0</v>
      </c>
      <c r="AE45" s="7">
        <f t="shared" si="11"/>
        <v>0</v>
      </c>
      <c r="AF45" s="7">
        <f t="shared" si="11"/>
        <v>0</v>
      </c>
      <c r="AG45" s="12">
        <f t="shared" si="10"/>
        <v>0</v>
      </c>
    </row>
    <row r="46" spans="1:33" ht="15.75" thickBot="1" x14ac:dyDescent="0.3">
      <c r="F46" s="10"/>
      <c r="K46" s="10"/>
      <c r="P46" s="10"/>
      <c r="U46" s="10"/>
      <c r="Z46" s="10"/>
      <c r="AE46" s="10"/>
    </row>
    <row r="47" spans="1:33" ht="15.75" thickBot="1" x14ac:dyDescent="0.3">
      <c r="A47" s="5" t="s">
        <v>15</v>
      </c>
      <c r="B47" s="6"/>
      <c r="C47" s="6"/>
      <c r="D47" s="6"/>
      <c r="E47" s="6"/>
      <c r="F47" s="9"/>
      <c r="G47" s="6"/>
      <c r="H47" s="6"/>
      <c r="I47" s="6"/>
      <c r="J47" s="6"/>
      <c r="K47" s="9"/>
      <c r="L47" s="6"/>
      <c r="M47" s="6"/>
      <c r="N47" s="6"/>
      <c r="O47" s="6"/>
      <c r="P47" s="9"/>
      <c r="Q47" s="6"/>
      <c r="R47" s="6"/>
      <c r="S47" s="6"/>
      <c r="T47" s="6"/>
      <c r="U47" s="9"/>
      <c r="V47" s="6"/>
      <c r="W47" s="6"/>
      <c r="X47" s="6"/>
      <c r="Y47" s="6"/>
      <c r="Z47" s="9"/>
      <c r="AA47" s="6"/>
      <c r="AB47" s="6"/>
      <c r="AC47" s="6"/>
      <c r="AD47" s="6"/>
      <c r="AE47" s="9"/>
      <c r="AF47" s="17"/>
      <c r="AG47" s="18">
        <f>SUM(AG14,AG20,AG28,AG35,AG41,AG45)</f>
        <v>0</v>
      </c>
    </row>
    <row r="48" spans="1:33" x14ac:dyDescent="0.25">
      <c r="B48" s="8">
        <v>1</v>
      </c>
      <c r="C48" s="8">
        <v>2</v>
      </c>
      <c r="D48" s="8">
        <v>3</v>
      </c>
      <c r="E48" s="8">
        <v>4</v>
      </c>
      <c r="F48" s="9">
        <v>5</v>
      </c>
      <c r="G48" s="8">
        <v>6</v>
      </c>
      <c r="H48" s="8">
        <v>7</v>
      </c>
      <c r="I48" s="8">
        <v>8</v>
      </c>
      <c r="J48" s="8">
        <v>9</v>
      </c>
      <c r="K48" s="9">
        <v>10</v>
      </c>
      <c r="L48" s="8">
        <v>11</v>
      </c>
      <c r="M48" s="8">
        <v>12</v>
      </c>
      <c r="N48" s="8">
        <v>13</v>
      </c>
      <c r="O48" s="8">
        <v>14</v>
      </c>
      <c r="P48" s="9">
        <v>15</v>
      </c>
      <c r="Q48" s="8">
        <v>16</v>
      </c>
      <c r="R48" s="8">
        <v>17</v>
      </c>
      <c r="S48" s="8">
        <v>18</v>
      </c>
      <c r="T48" s="8">
        <v>19</v>
      </c>
      <c r="U48" s="9">
        <v>20</v>
      </c>
      <c r="V48" s="8">
        <v>21</v>
      </c>
      <c r="W48" s="8">
        <v>22</v>
      </c>
      <c r="X48" s="8">
        <v>23</v>
      </c>
      <c r="Y48" s="8">
        <v>24</v>
      </c>
      <c r="Z48" s="9">
        <v>25</v>
      </c>
      <c r="AA48" s="8">
        <v>26</v>
      </c>
      <c r="AB48" s="8">
        <v>27</v>
      </c>
      <c r="AC48" s="8">
        <v>28</v>
      </c>
      <c r="AD48" s="8">
        <v>29</v>
      </c>
      <c r="AE48" s="9">
        <v>30</v>
      </c>
      <c r="AF48" s="8">
        <v>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48"/>
  <sheetViews>
    <sheetView workbookViewId="0">
      <selection activeCell="A2" sqref="A2"/>
    </sheetView>
  </sheetViews>
  <sheetFormatPr defaultRowHeight="15" x14ac:dyDescent="0.25"/>
  <cols>
    <col min="1" max="1" width="27.28515625" style="5" customWidth="1"/>
    <col min="2" max="32" width="3.7109375" style="5" customWidth="1"/>
    <col min="33" max="33" width="9.140625" style="5"/>
  </cols>
  <sheetData>
    <row r="2" spans="1:33" x14ac:dyDescent="0.25">
      <c r="A2" s="22" t="s">
        <v>55</v>
      </c>
    </row>
    <row r="3" spans="1:33" x14ac:dyDescent="0.25">
      <c r="A3" s="5" t="s">
        <v>6</v>
      </c>
    </row>
    <row r="4" spans="1:33" x14ac:dyDescent="0.25">
      <c r="A4" s="2" t="s">
        <v>0</v>
      </c>
      <c r="B4" s="8">
        <v>1</v>
      </c>
      <c r="C4" s="8">
        <v>2</v>
      </c>
      <c r="D4" s="8">
        <v>3</v>
      </c>
      <c r="E4" s="8">
        <v>4</v>
      </c>
      <c r="F4" s="9">
        <v>5</v>
      </c>
      <c r="G4" s="8">
        <v>6</v>
      </c>
      <c r="H4" s="8">
        <v>7</v>
      </c>
      <c r="I4" s="8">
        <v>8</v>
      </c>
      <c r="J4" s="8">
        <v>9</v>
      </c>
      <c r="K4" s="9">
        <v>10</v>
      </c>
      <c r="L4" s="8">
        <v>11</v>
      </c>
      <c r="M4" s="8">
        <v>12</v>
      </c>
      <c r="N4" s="8">
        <v>13</v>
      </c>
      <c r="O4" s="8">
        <v>14</v>
      </c>
      <c r="P4" s="9">
        <v>15</v>
      </c>
      <c r="Q4" s="8">
        <v>16</v>
      </c>
      <c r="R4" s="8">
        <v>17</v>
      </c>
      <c r="S4" s="8">
        <v>18</v>
      </c>
      <c r="T4" s="8">
        <v>19</v>
      </c>
      <c r="U4" s="9">
        <v>20</v>
      </c>
      <c r="V4" s="8">
        <v>21</v>
      </c>
      <c r="W4" s="8">
        <v>22</v>
      </c>
      <c r="X4" s="8">
        <v>23</v>
      </c>
      <c r="Y4" s="8">
        <v>24</v>
      </c>
      <c r="Z4" s="9">
        <v>25</v>
      </c>
      <c r="AA4" s="8">
        <v>26</v>
      </c>
      <c r="AB4" s="8">
        <v>27</v>
      </c>
      <c r="AC4" s="8">
        <v>28</v>
      </c>
      <c r="AD4" s="8">
        <v>29</v>
      </c>
      <c r="AE4" s="9">
        <v>30</v>
      </c>
      <c r="AF4" s="8">
        <v>31</v>
      </c>
    </row>
    <row r="5" spans="1:33" x14ac:dyDescent="0.25">
      <c r="A5" s="5" t="str">
        <f>Koonti!A6</f>
        <v>Vanhempainillat</v>
      </c>
      <c r="B5" s="6"/>
      <c r="C5" s="6"/>
      <c r="D5" s="6"/>
      <c r="E5" s="6"/>
      <c r="F5" s="9"/>
      <c r="G5" s="6"/>
      <c r="H5" s="6"/>
      <c r="I5" s="6"/>
      <c r="J5" s="6"/>
      <c r="K5" s="9"/>
      <c r="L5" s="6"/>
      <c r="M5" s="6"/>
      <c r="N5" s="6"/>
      <c r="O5" s="6"/>
      <c r="P5" s="9"/>
      <c r="Q5" s="6"/>
      <c r="R5" s="6"/>
      <c r="S5" s="6"/>
      <c r="T5" s="6"/>
      <c r="U5" s="9"/>
      <c r="V5" s="6"/>
      <c r="W5" s="6"/>
      <c r="X5" s="6"/>
      <c r="Y5" s="6"/>
      <c r="Z5" s="9"/>
      <c r="AA5" s="6"/>
      <c r="AB5" s="6"/>
      <c r="AC5" s="6"/>
      <c r="AD5" s="6"/>
      <c r="AE5" s="9"/>
      <c r="AF5" s="6"/>
      <c r="AG5" s="6">
        <f>SUM(B5:AF5)/60</f>
        <v>0</v>
      </c>
    </row>
    <row r="6" spans="1:33" x14ac:dyDescent="0.25">
      <c r="A6" s="5" t="str">
        <f>Koonti!A7</f>
        <v>Vanhempainvartit</v>
      </c>
      <c r="B6" s="6"/>
      <c r="C6" s="6"/>
      <c r="D6" s="6"/>
      <c r="E6" s="6"/>
      <c r="F6" s="9"/>
      <c r="G6" s="6"/>
      <c r="H6" s="6"/>
      <c r="I6" s="6"/>
      <c r="J6" s="6"/>
      <c r="K6" s="9"/>
      <c r="L6" s="6"/>
      <c r="M6" s="6"/>
      <c r="N6" s="6"/>
      <c r="O6" s="6"/>
      <c r="P6" s="9"/>
      <c r="Q6" s="6"/>
      <c r="R6" s="6"/>
      <c r="S6" s="6"/>
      <c r="T6" s="6"/>
      <c r="U6" s="9"/>
      <c r="V6" s="6"/>
      <c r="W6" s="6"/>
      <c r="X6" s="6"/>
      <c r="Y6" s="6"/>
      <c r="Z6" s="9"/>
      <c r="AA6" s="6"/>
      <c r="AB6" s="6"/>
      <c r="AC6" s="6"/>
      <c r="AD6" s="6"/>
      <c r="AE6" s="9"/>
      <c r="AF6" s="6"/>
      <c r="AG6" s="6">
        <f t="shared" ref="AG6:AG13" si="0">SUM(B6:AF6)/60</f>
        <v>0</v>
      </c>
    </row>
    <row r="7" spans="1:33" x14ac:dyDescent="0.25">
      <c r="A7" s="5" t="str">
        <f>Koonti!A8</f>
        <v>Wilma/puhelut/20 min/pvä</v>
      </c>
      <c r="B7" s="6"/>
      <c r="C7" s="6"/>
      <c r="D7" s="6"/>
      <c r="E7" s="6"/>
      <c r="F7" s="9"/>
      <c r="G7" s="6"/>
      <c r="H7" s="6"/>
      <c r="I7" s="6"/>
      <c r="J7" s="6"/>
      <c r="K7" s="9"/>
      <c r="L7" s="6"/>
      <c r="M7" s="6"/>
      <c r="N7" s="6"/>
      <c r="O7" s="6"/>
      <c r="P7" s="9"/>
      <c r="Q7" s="6"/>
      <c r="R7" s="6"/>
      <c r="S7" s="6"/>
      <c r="T7" s="6"/>
      <c r="U7" s="9"/>
      <c r="V7" s="6"/>
      <c r="W7" s="6"/>
      <c r="X7" s="6"/>
      <c r="Y7" s="6"/>
      <c r="Z7" s="9"/>
      <c r="AA7" s="6"/>
      <c r="AB7" s="6"/>
      <c r="AC7" s="6"/>
      <c r="AD7" s="6"/>
      <c r="AE7" s="9"/>
      <c r="AF7" s="6"/>
      <c r="AG7" s="6">
        <f t="shared" si="0"/>
        <v>0</v>
      </c>
    </row>
    <row r="8" spans="1:33" x14ac:dyDescent="0.25">
      <c r="A8" s="5" t="str">
        <f>Koonti!A9</f>
        <v>LO-tunnit, ei opetusta</v>
      </c>
      <c r="B8" s="6"/>
      <c r="C8" s="6"/>
      <c r="D8" s="6"/>
      <c r="E8" s="6"/>
      <c r="F8" s="9"/>
      <c r="G8" s="6"/>
      <c r="H8" s="6"/>
      <c r="I8" s="6"/>
      <c r="J8" s="6"/>
      <c r="K8" s="9"/>
      <c r="L8" s="6"/>
      <c r="M8" s="6"/>
      <c r="N8" s="6"/>
      <c r="O8" s="6"/>
      <c r="P8" s="9"/>
      <c r="Q8" s="6"/>
      <c r="R8" s="6"/>
      <c r="S8" s="6"/>
      <c r="T8" s="6"/>
      <c r="U8" s="9"/>
      <c r="V8" s="6"/>
      <c r="W8" s="6"/>
      <c r="X8" s="6"/>
      <c r="Y8" s="6"/>
      <c r="Z8" s="9"/>
      <c r="AA8" s="6"/>
      <c r="AB8" s="6"/>
      <c r="AC8" s="6"/>
      <c r="AD8" s="6"/>
      <c r="AE8" s="9"/>
      <c r="AF8" s="6"/>
      <c r="AG8" s="6">
        <f t="shared" si="0"/>
        <v>0</v>
      </c>
    </row>
    <row r="9" spans="1:33" x14ac:dyDescent="0.25">
      <c r="A9" s="5" t="str">
        <f>Koonti!A10</f>
        <v>HOJKS/HOPO-palaverit</v>
      </c>
      <c r="B9" s="6"/>
      <c r="C9" s="6"/>
      <c r="D9" s="6"/>
      <c r="E9" s="6"/>
      <c r="F9" s="9"/>
      <c r="G9" s="6"/>
      <c r="H9" s="6"/>
      <c r="I9" s="6"/>
      <c r="J9" s="6"/>
      <c r="K9" s="9"/>
      <c r="L9" s="6"/>
      <c r="M9" s="6"/>
      <c r="N9" s="6"/>
      <c r="O9" s="6"/>
      <c r="P9" s="9"/>
      <c r="Q9" s="6"/>
      <c r="R9" s="6"/>
      <c r="S9" s="6"/>
      <c r="T9" s="6"/>
      <c r="U9" s="9"/>
      <c r="V9" s="6"/>
      <c r="W9" s="6"/>
      <c r="X9" s="6"/>
      <c r="Y9" s="6"/>
      <c r="Z9" s="9"/>
      <c r="AA9" s="6"/>
      <c r="AB9" s="6"/>
      <c r="AC9" s="6"/>
      <c r="AD9" s="6"/>
      <c r="AE9" s="9"/>
      <c r="AF9" s="6"/>
      <c r="AG9" s="6">
        <f t="shared" si="0"/>
        <v>0</v>
      </c>
    </row>
    <row r="10" spans="1:33" x14ac:dyDescent="0.25">
      <c r="A10" s="5" t="str">
        <f>Koonti!A11</f>
        <v>KAKE-palaverit</v>
      </c>
      <c r="B10" s="6"/>
      <c r="C10" s="6"/>
      <c r="D10" s="6"/>
      <c r="E10" s="6"/>
      <c r="F10" s="9"/>
      <c r="G10" s="6"/>
      <c r="H10" s="6"/>
      <c r="I10" s="6"/>
      <c r="J10" s="6"/>
      <c r="K10" s="9"/>
      <c r="L10" s="6"/>
      <c r="M10" s="6"/>
      <c r="N10" s="6"/>
      <c r="O10" s="6"/>
      <c r="P10" s="9"/>
      <c r="Q10" s="6"/>
      <c r="R10" s="6"/>
      <c r="S10" s="6"/>
      <c r="T10" s="6"/>
      <c r="U10" s="9"/>
      <c r="V10" s="6"/>
      <c r="W10" s="6"/>
      <c r="X10" s="6"/>
      <c r="Y10" s="6"/>
      <c r="Z10" s="9"/>
      <c r="AA10" s="6"/>
      <c r="AB10" s="6"/>
      <c r="AC10" s="6"/>
      <c r="AD10" s="6"/>
      <c r="AE10" s="9"/>
      <c r="AF10" s="6"/>
      <c r="AG10" s="6">
        <f t="shared" si="0"/>
        <v>0</v>
      </c>
    </row>
    <row r="11" spans="1:33" x14ac:dyDescent="0.25">
      <c r="A11" s="5" t="str">
        <f>Koonti!A12</f>
        <v>Leirikoulus, tapahtumat ym.</v>
      </c>
      <c r="B11" s="6"/>
      <c r="C11" s="6"/>
      <c r="D11" s="6"/>
      <c r="E11" s="6"/>
      <c r="F11" s="9"/>
      <c r="G11" s="6"/>
      <c r="H11" s="6"/>
      <c r="I11" s="6"/>
      <c r="J11" s="6"/>
      <c r="K11" s="9"/>
      <c r="L11" s="6"/>
      <c r="M11" s="6"/>
      <c r="N11" s="6"/>
      <c r="O11" s="6"/>
      <c r="P11" s="9"/>
      <c r="Q11" s="6"/>
      <c r="R11" s="6"/>
      <c r="S11" s="6"/>
      <c r="T11" s="6"/>
      <c r="U11" s="9"/>
      <c r="V11" s="6"/>
      <c r="W11" s="6"/>
      <c r="X11" s="6"/>
      <c r="Y11" s="6"/>
      <c r="Z11" s="9"/>
      <c r="AA11" s="6"/>
      <c r="AB11" s="6"/>
      <c r="AC11" s="6"/>
      <c r="AD11" s="6"/>
      <c r="AE11" s="9"/>
      <c r="AF11" s="6"/>
      <c r="AG11" s="6">
        <f t="shared" si="0"/>
        <v>0</v>
      </c>
    </row>
    <row r="12" spans="1:33" x14ac:dyDescent="0.25">
      <c r="A12" s="5" t="str">
        <f>Koonti!A13</f>
        <v>Arviointikeskustelu</v>
      </c>
      <c r="B12" s="6"/>
      <c r="C12" s="6"/>
      <c r="D12" s="6"/>
      <c r="E12" s="6"/>
      <c r="F12" s="9"/>
      <c r="G12" s="6"/>
      <c r="H12" s="6"/>
      <c r="I12" s="6"/>
      <c r="J12" s="6"/>
      <c r="K12" s="9"/>
      <c r="L12" s="6"/>
      <c r="M12" s="6"/>
      <c r="N12" s="6"/>
      <c r="O12" s="6"/>
      <c r="P12" s="9"/>
      <c r="Q12" s="6"/>
      <c r="R12" s="6"/>
      <c r="S12" s="6"/>
      <c r="T12" s="6"/>
      <c r="U12" s="9"/>
      <c r="V12" s="6"/>
      <c r="W12" s="6"/>
      <c r="X12" s="6"/>
      <c r="Y12" s="6"/>
      <c r="Z12" s="9"/>
      <c r="AA12" s="6"/>
      <c r="AB12" s="6"/>
      <c r="AC12" s="6"/>
      <c r="AD12" s="6"/>
      <c r="AE12" s="9"/>
      <c r="AF12" s="6"/>
      <c r="AG12" s="6">
        <f t="shared" si="0"/>
        <v>0</v>
      </c>
    </row>
    <row r="13" spans="1:33" ht="15.75" thickBot="1" x14ac:dyDescent="0.3">
      <c r="A13" s="5">
        <f>Koonti!A14</f>
        <v>0</v>
      </c>
      <c r="B13" s="6"/>
      <c r="C13" s="6"/>
      <c r="D13" s="6"/>
      <c r="E13" s="6"/>
      <c r="F13" s="9"/>
      <c r="G13" s="6"/>
      <c r="H13" s="6"/>
      <c r="I13" s="6"/>
      <c r="J13" s="6"/>
      <c r="K13" s="9"/>
      <c r="L13" s="6"/>
      <c r="M13" s="6"/>
      <c r="N13" s="6"/>
      <c r="O13" s="6"/>
      <c r="P13" s="9"/>
      <c r="Q13" s="6"/>
      <c r="R13" s="6"/>
      <c r="S13" s="6"/>
      <c r="T13" s="6"/>
      <c r="U13" s="9"/>
      <c r="V13" s="6"/>
      <c r="W13" s="6"/>
      <c r="X13" s="6"/>
      <c r="Y13" s="6"/>
      <c r="Z13" s="9"/>
      <c r="AA13" s="6"/>
      <c r="AB13" s="6"/>
      <c r="AC13" s="6"/>
      <c r="AD13" s="6"/>
      <c r="AE13" s="9"/>
      <c r="AF13" s="6"/>
      <c r="AG13" s="11">
        <f t="shared" si="0"/>
        <v>0</v>
      </c>
    </row>
    <row r="14" spans="1:33" ht="15.75" thickBot="1" x14ac:dyDescent="0.3">
      <c r="A14" s="3" t="s">
        <v>6</v>
      </c>
      <c r="B14" s="7">
        <f>SUM(B5:B13)</f>
        <v>0</v>
      </c>
      <c r="C14" s="7">
        <f t="shared" ref="C14:AF14" si="1">SUM(C5:C13)</f>
        <v>0</v>
      </c>
      <c r="D14" s="7">
        <f t="shared" si="1"/>
        <v>0</v>
      </c>
      <c r="E14" s="7">
        <f t="shared" si="1"/>
        <v>0</v>
      </c>
      <c r="F14" s="7">
        <f t="shared" si="1"/>
        <v>0</v>
      </c>
      <c r="G14" s="7">
        <f t="shared" si="1"/>
        <v>0</v>
      </c>
      <c r="H14" s="7">
        <f t="shared" si="1"/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  <c r="L14" s="7">
        <f t="shared" si="1"/>
        <v>0</v>
      </c>
      <c r="M14" s="7">
        <f t="shared" si="1"/>
        <v>0</v>
      </c>
      <c r="N14" s="7">
        <f t="shared" si="1"/>
        <v>0</v>
      </c>
      <c r="O14" s="7">
        <f t="shared" si="1"/>
        <v>0</v>
      </c>
      <c r="P14" s="7">
        <f t="shared" si="1"/>
        <v>0</v>
      </c>
      <c r="Q14" s="7">
        <f t="shared" si="1"/>
        <v>0</v>
      </c>
      <c r="R14" s="7">
        <f t="shared" si="1"/>
        <v>0</v>
      </c>
      <c r="S14" s="7">
        <f t="shared" si="1"/>
        <v>0</v>
      </c>
      <c r="T14" s="7">
        <f t="shared" si="1"/>
        <v>0</v>
      </c>
      <c r="U14" s="7">
        <f t="shared" si="1"/>
        <v>0</v>
      </c>
      <c r="V14" s="7">
        <f t="shared" si="1"/>
        <v>0</v>
      </c>
      <c r="W14" s="7">
        <f t="shared" si="1"/>
        <v>0</v>
      </c>
      <c r="X14" s="7">
        <f t="shared" si="1"/>
        <v>0</v>
      </c>
      <c r="Y14" s="7">
        <f t="shared" si="1"/>
        <v>0</v>
      </c>
      <c r="Z14" s="7">
        <f t="shared" si="1"/>
        <v>0</v>
      </c>
      <c r="AA14" s="7">
        <f t="shared" si="1"/>
        <v>0</v>
      </c>
      <c r="AB14" s="7">
        <f t="shared" si="1"/>
        <v>0</v>
      </c>
      <c r="AC14" s="7">
        <f t="shared" si="1"/>
        <v>0</v>
      </c>
      <c r="AD14" s="7">
        <f t="shared" si="1"/>
        <v>0</v>
      </c>
      <c r="AE14" s="7">
        <f t="shared" si="1"/>
        <v>0</v>
      </c>
      <c r="AF14" s="7">
        <f t="shared" si="1"/>
        <v>0</v>
      </c>
      <c r="AG14" s="12">
        <f>SUM(B14:AF14)/60</f>
        <v>0</v>
      </c>
    </row>
    <row r="15" spans="1:33" x14ac:dyDescent="0.25">
      <c r="A15" s="1"/>
      <c r="B15" s="6"/>
      <c r="C15" s="6"/>
      <c r="D15" s="6"/>
      <c r="E15" s="6"/>
      <c r="F15" s="9"/>
      <c r="G15" s="6"/>
      <c r="H15" s="6"/>
      <c r="I15" s="6"/>
      <c r="J15" s="6"/>
      <c r="K15" s="9"/>
      <c r="L15" s="6"/>
      <c r="M15" s="6"/>
      <c r="N15" s="6"/>
      <c r="O15" s="6"/>
      <c r="P15" s="9"/>
      <c r="Q15" s="6"/>
      <c r="R15" s="6"/>
      <c r="S15" s="6"/>
      <c r="T15" s="6"/>
      <c r="U15" s="9"/>
      <c r="V15" s="6"/>
      <c r="W15" s="6"/>
      <c r="X15" s="6"/>
      <c r="Y15" s="6"/>
      <c r="Z15" s="9"/>
      <c r="AA15" s="6"/>
      <c r="AB15" s="6"/>
      <c r="AC15" s="6"/>
      <c r="AD15" s="6"/>
      <c r="AE15" s="9"/>
      <c r="AF15" s="6"/>
    </row>
    <row r="16" spans="1:33" x14ac:dyDescent="0.25">
      <c r="A16" s="2" t="s">
        <v>27</v>
      </c>
      <c r="B16" s="8">
        <v>1</v>
      </c>
      <c r="C16" s="8">
        <v>2</v>
      </c>
      <c r="D16" s="8">
        <v>3</v>
      </c>
      <c r="E16" s="8">
        <v>4</v>
      </c>
      <c r="F16" s="9">
        <v>5</v>
      </c>
      <c r="G16" s="8">
        <v>6</v>
      </c>
      <c r="H16" s="8">
        <v>7</v>
      </c>
      <c r="I16" s="8">
        <v>8</v>
      </c>
      <c r="J16" s="8">
        <v>9</v>
      </c>
      <c r="K16" s="9">
        <v>10</v>
      </c>
      <c r="L16" s="8">
        <v>11</v>
      </c>
      <c r="M16" s="8">
        <v>12</v>
      </c>
      <c r="N16" s="8">
        <v>13</v>
      </c>
      <c r="O16" s="8">
        <v>14</v>
      </c>
      <c r="P16" s="9">
        <v>15</v>
      </c>
      <c r="Q16" s="8">
        <v>16</v>
      </c>
      <c r="R16" s="8">
        <v>17</v>
      </c>
      <c r="S16" s="8">
        <v>18</v>
      </c>
      <c r="T16" s="8">
        <v>19</v>
      </c>
      <c r="U16" s="9">
        <v>20</v>
      </c>
      <c r="V16" s="8">
        <v>21</v>
      </c>
      <c r="W16" s="8">
        <v>22</v>
      </c>
      <c r="X16" s="8">
        <v>23</v>
      </c>
      <c r="Y16" s="8">
        <v>24</v>
      </c>
      <c r="Z16" s="9">
        <v>25</v>
      </c>
      <c r="AA16" s="8">
        <v>26</v>
      </c>
      <c r="AB16" s="8">
        <v>27</v>
      </c>
      <c r="AC16" s="8">
        <v>28</v>
      </c>
      <c r="AD16" s="8">
        <v>29</v>
      </c>
      <c r="AE16" s="9">
        <v>30</v>
      </c>
      <c r="AF16" s="8">
        <v>31</v>
      </c>
    </row>
    <row r="17" spans="1:33" x14ac:dyDescent="0.25">
      <c r="A17" s="5" t="str">
        <f>Koonti!A19</f>
        <v>Yhdessä tehtävä työ</v>
      </c>
      <c r="B17" s="6"/>
      <c r="C17" s="6"/>
      <c r="D17" s="6"/>
      <c r="E17" s="6"/>
      <c r="F17" s="9"/>
      <c r="G17" s="6"/>
      <c r="H17" s="6"/>
      <c r="I17" s="6"/>
      <c r="J17" s="6"/>
      <c r="K17" s="9"/>
      <c r="L17" s="6"/>
      <c r="M17" s="6"/>
      <c r="N17" s="6"/>
      <c r="O17" s="6"/>
      <c r="P17" s="9"/>
      <c r="Q17" s="6"/>
      <c r="R17" s="6"/>
      <c r="S17" s="6"/>
      <c r="T17" s="6"/>
      <c r="U17" s="9"/>
      <c r="V17" s="6"/>
      <c r="W17" s="6"/>
      <c r="X17" s="6"/>
      <c r="Y17" s="6"/>
      <c r="Z17" s="9"/>
      <c r="AA17" s="6"/>
      <c r="AB17" s="6"/>
      <c r="AC17" s="6"/>
      <c r="AD17" s="6"/>
      <c r="AE17" s="9"/>
      <c r="AF17" s="6"/>
      <c r="AG17" s="6">
        <f>SUM(B17:AF17)/60</f>
        <v>0</v>
      </c>
    </row>
    <row r="18" spans="1:33" x14ac:dyDescent="0.25">
      <c r="A18" s="5" t="str">
        <f>Koonti!A20</f>
        <v>Itsenäisesti tehtävä työ</v>
      </c>
      <c r="B18" s="6"/>
      <c r="C18" s="6"/>
      <c r="D18" s="6"/>
      <c r="E18" s="6"/>
      <c r="F18" s="9"/>
      <c r="G18" s="6"/>
      <c r="H18" s="6"/>
      <c r="I18" s="6"/>
      <c r="J18" s="6"/>
      <c r="K18" s="9"/>
      <c r="L18" s="6"/>
      <c r="M18" s="6"/>
      <c r="N18" s="6"/>
      <c r="O18" s="6"/>
      <c r="P18" s="9"/>
      <c r="Q18" s="6"/>
      <c r="R18" s="6"/>
      <c r="S18" s="6"/>
      <c r="T18" s="6"/>
      <c r="U18" s="9"/>
      <c r="V18" s="6"/>
      <c r="W18" s="6"/>
      <c r="X18" s="6"/>
      <c r="Y18" s="6"/>
      <c r="Z18" s="9"/>
      <c r="AA18" s="6"/>
      <c r="AB18" s="6"/>
      <c r="AC18" s="6"/>
      <c r="AD18" s="6"/>
      <c r="AE18" s="9"/>
      <c r="AF18" s="6"/>
      <c r="AG18" s="6">
        <f t="shared" ref="AG18:AG20" si="2">SUM(B18:AF18)/60</f>
        <v>0</v>
      </c>
    </row>
    <row r="19" spans="1:33" ht="15.75" thickBot="1" x14ac:dyDescent="0.3">
      <c r="A19" s="5" t="str">
        <f>Koonti!A21</f>
        <v>Projektit</v>
      </c>
      <c r="B19" s="6"/>
      <c r="C19" s="6"/>
      <c r="D19" s="6"/>
      <c r="E19" s="6"/>
      <c r="F19" s="9"/>
      <c r="G19" s="6"/>
      <c r="H19" s="6"/>
      <c r="I19" s="6"/>
      <c r="J19" s="6"/>
      <c r="K19" s="9"/>
      <c r="L19" s="6"/>
      <c r="M19" s="6"/>
      <c r="N19" s="6"/>
      <c r="O19" s="6"/>
      <c r="P19" s="9"/>
      <c r="Q19" s="6"/>
      <c r="R19" s="6"/>
      <c r="S19" s="6"/>
      <c r="T19" s="6"/>
      <c r="U19" s="9"/>
      <c r="V19" s="6"/>
      <c r="W19" s="6"/>
      <c r="X19" s="6"/>
      <c r="Y19" s="6"/>
      <c r="Z19" s="9"/>
      <c r="AA19" s="6"/>
      <c r="AB19" s="6"/>
      <c r="AC19" s="6"/>
      <c r="AD19" s="6"/>
      <c r="AE19" s="9"/>
      <c r="AF19" s="6"/>
      <c r="AG19" s="11">
        <f t="shared" si="2"/>
        <v>0</v>
      </c>
    </row>
    <row r="20" spans="1:33" ht="15.75" thickBot="1" x14ac:dyDescent="0.3">
      <c r="A20" s="3" t="s">
        <v>6</v>
      </c>
      <c r="B20" s="7">
        <f>SUM(B17:B19)</f>
        <v>0</v>
      </c>
      <c r="C20" s="7">
        <f t="shared" ref="C20:AF20" si="3">SUM(C17:C19)</f>
        <v>0</v>
      </c>
      <c r="D20" s="7">
        <f t="shared" si="3"/>
        <v>0</v>
      </c>
      <c r="E20" s="7">
        <f t="shared" si="3"/>
        <v>0</v>
      </c>
      <c r="F20" s="7">
        <f t="shared" si="3"/>
        <v>0</v>
      </c>
      <c r="G20" s="7">
        <f t="shared" si="3"/>
        <v>0</v>
      </c>
      <c r="H20" s="7">
        <f t="shared" si="3"/>
        <v>0</v>
      </c>
      <c r="I20" s="7">
        <f t="shared" si="3"/>
        <v>0</v>
      </c>
      <c r="J20" s="7">
        <f t="shared" si="3"/>
        <v>0</v>
      </c>
      <c r="K20" s="7">
        <f t="shared" si="3"/>
        <v>0</v>
      </c>
      <c r="L20" s="7">
        <f t="shared" si="3"/>
        <v>0</v>
      </c>
      <c r="M20" s="7">
        <f t="shared" si="3"/>
        <v>0</v>
      </c>
      <c r="N20" s="7">
        <f t="shared" si="3"/>
        <v>0</v>
      </c>
      <c r="O20" s="7">
        <f t="shared" si="3"/>
        <v>0</v>
      </c>
      <c r="P20" s="7">
        <f t="shared" si="3"/>
        <v>0</v>
      </c>
      <c r="Q20" s="7">
        <f t="shared" si="3"/>
        <v>0</v>
      </c>
      <c r="R20" s="7">
        <f t="shared" si="3"/>
        <v>0</v>
      </c>
      <c r="S20" s="7">
        <f t="shared" si="3"/>
        <v>0</v>
      </c>
      <c r="T20" s="7">
        <f t="shared" si="3"/>
        <v>0</v>
      </c>
      <c r="U20" s="7">
        <f t="shared" si="3"/>
        <v>0</v>
      </c>
      <c r="V20" s="7">
        <f t="shared" si="3"/>
        <v>0</v>
      </c>
      <c r="W20" s="7">
        <f t="shared" si="3"/>
        <v>0</v>
      </c>
      <c r="X20" s="7">
        <f t="shared" si="3"/>
        <v>0</v>
      </c>
      <c r="Y20" s="7">
        <f t="shared" si="3"/>
        <v>0</v>
      </c>
      <c r="Z20" s="7">
        <f t="shared" si="3"/>
        <v>0</v>
      </c>
      <c r="AA20" s="7">
        <f t="shared" si="3"/>
        <v>0</v>
      </c>
      <c r="AB20" s="7">
        <f t="shared" si="3"/>
        <v>0</v>
      </c>
      <c r="AC20" s="7">
        <f t="shared" si="3"/>
        <v>0</v>
      </c>
      <c r="AD20" s="7">
        <f t="shared" si="3"/>
        <v>0</v>
      </c>
      <c r="AE20" s="7">
        <f t="shared" si="3"/>
        <v>0</v>
      </c>
      <c r="AF20" s="7">
        <f t="shared" si="3"/>
        <v>0</v>
      </c>
      <c r="AG20" s="12">
        <f t="shared" si="2"/>
        <v>0</v>
      </c>
    </row>
    <row r="21" spans="1:33" x14ac:dyDescent="0.25">
      <c r="A21" s="1"/>
      <c r="B21" s="6"/>
      <c r="C21" s="6"/>
      <c r="D21" s="6"/>
      <c r="E21" s="6"/>
      <c r="F21" s="9"/>
      <c r="G21" s="6"/>
      <c r="H21" s="6"/>
      <c r="I21" s="6"/>
      <c r="J21" s="6"/>
      <c r="K21" s="9"/>
      <c r="L21" s="6"/>
      <c r="M21" s="6"/>
      <c r="N21" s="6"/>
      <c r="O21" s="6"/>
      <c r="P21" s="9"/>
      <c r="Q21" s="6"/>
      <c r="R21" s="6"/>
      <c r="S21" s="6"/>
      <c r="T21" s="6"/>
      <c r="U21" s="9"/>
      <c r="V21" s="6"/>
      <c r="W21" s="6"/>
      <c r="X21" s="6"/>
      <c r="Y21" s="6"/>
      <c r="Z21" s="9"/>
      <c r="AA21" s="6"/>
      <c r="AB21" s="6"/>
      <c r="AC21" s="6"/>
      <c r="AD21" s="6"/>
      <c r="AE21" s="9"/>
      <c r="AF21" s="6"/>
    </row>
    <row r="22" spans="1:33" x14ac:dyDescent="0.25">
      <c r="A22" s="2" t="s">
        <v>14</v>
      </c>
      <c r="B22" s="8">
        <v>1</v>
      </c>
      <c r="C22" s="8">
        <v>2</v>
      </c>
      <c r="D22" s="8">
        <v>3</v>
      </c>
      <c r="E22" s="8">
        <v>4</v>
      </c>
      <c r="F22" s="9">
        <v>5</v>
      </c>
      <c r="G22" s="8">
        <v>6</v>
      </c>
      <c r="H22" s="8">
        <v>7</v>
      </c>
      <c r="I22" s="8">
        <v>8</v>
      </c>
      <c r="J22" s="8">
        <v>9</v>
      </c>
      <c r="K22" s="9">
        <v>10</v>
      </c>
      <c r="L22" s="8">
        <v>11</v>
      </c>
      <c r="M22" s="8">
        <v>12</v>
      </c>
      <c r="N22" s="8">
        <v>13</v>
      </c>
      <c r="O22" s="8">
        <v>14</v>
      </c>
      <c r="P22" s="9">
        <v>15</v>
      </c>
      <c r="Q22" s="8">
        <v>16</v>
      </c>
      <c r="R22" s="8">
        <v>17</v>
      </c>
      <c r="S22" s="8">
        <v>18</v>
      </c>
      <c r="T22" s="8">
        <v>19</v>
      </c>
      <c r="U22" s="9">
        <v>20</v>
      </c>
      <c r="V22" s="8">
        <v>21</v>
      </c>
      <c r="W22" s="8">
        <v>22</v>
      </c>
      <c r="X22" s="8">
        <v>23</v>
      </c>
      <c r="Y22" s="8">
        <v>24</v>
      </c>
      <c r="Z22" s="9">
        <v>25</v>
      </c>
      <c r="AA22" s="8">
        <v>26</v>
      </c>
      <c r="AB22" s="8">
        <v>27</v>
      </c>
      <c r="AC22" s="8">
        <v>28</v>
      </c>
      <c r="AD22" s="8">
        <v>29</v>
      </c>
      <c r="AE22" s="9">
        <v>30</v>
      </c>
      <c r="AF22" s="8">
        <v>31</v>
      </c>
    </row>
    <row r="23" spans="1:33" x14ac:dyDescent="0.25">
      <c r="A23" s="5" t="str">
        <f>Koonti!A25</f>
        <v>Opetuksen yhteiss.</v>
      </c>
      <c r="B23" s="6"/>
      <c r="C23" s="6"/>
      <c r="D23" s="6"/>
      <c r="E23" s="6"/>
      <c r="F23" s="9"/>
      <c r="G23" s="6"/>
      <c r="H23" s="6"/>
      <c r="I23" s="6"/>
      <c r="J23" s="6"/>
      <c r="K23" s="9"/>
      <c r="L23" s="6"/>
      <c r="M23" s="6"/>
      <c r="N23" s="6"/>
      <c r="O23" s="6"/>
      <c r="P23" s="9"/>
      <c r="Q23" s="6"/>
      <c r="R23" s="6"/>
      <c r="S23" s="6"/>
      <c r="T23" s="6"/>
      <c r="U23" s="9"/>
      <c r="V23" s="6"/>
      <c r="W23" s="6"/>
      <c r="X23" s="6"/>
      <c r="Y23" s="6"/>
      <c r="Z23" s="9"/>
      <c r="AA23" s="6"/>
      <c r="AB23" s="6"/>
      <c r="AC23" s="6"/>
      <c r="AD23" s="6"/>
      <c r="AE23" s="9"/>
      <c r="AF23" s="6"/>
      <c r="AG23" s="6">
        <f t="shared" ref="AG23:AG28" si="4">SUM(B23:AF23)/60</f>
        <v>0</v>
      </c>
    </row>
    <row r="24" spans="1:33" x14ac:dyDescent="0.25">
      <c r="A24" s="5" t="str">
        <f>Koonti!A26</f>
        <v>Oppimissuunitelmat</v>
      </c>
      <c r="B24" s="6"/>
      <c r="C24" s="6"/>
      <c r="D24" s="6"/>
      <c r="E24" s="6"/>
      <c r="F24" s="9"/>
      <c r="G24" s="6"/>
      <c r="H24" s="6"/>
      <c r="I24" s="6"/>
      <c r="J24" s="6"/>
      <c r="K24" s="9"/>
      <c r="L24" s="6"/>
      <c r="M24" s="6"/>
      <c r="N24" s="6"/>
      <c r="O24" s="6"/>
      <c r="P24" s="9"/>
      <c r="Q24" s="6"/>
      <c r="R24" s="6"/>
      <c r="S24" s="6"/>
      <c r="T24" s="6"/>
      <c r="U24" s="9"/>
      <c r="V24" s="6"/>
      <c r="W24" s="6"/>
      <c r="X24" s="6"/>
      <c r="Y24" s="6"/>
      <c r="Z24" s="9"/>
      <c r="AA24" s="6"/>
      <c r="AB24" s="6"/>
      <c r="AC24" s="6"/>
      <c r="AD24" s="6"/>
      <c r="AE24" s="9"/>
      <c r="AF24" s="6"/>
      <c r="AG24" s="6">
        <f t="shared" si="4"/>
        <v>0</v>
      </c>
    </row>
    <row r="25" spans="1:33" x14ac:dyDescent="0.25">
      <c r="A25" s="5" t="str">
        <f>Koonti!A27</f>
        <v>Nivelpalaverit</v>
      </c>
      <c r="B25" s="6"/>
      <c r="C25" s="6"/>
      <c r="D25" s="6"/>
      <c r="E25" s="6"/>
      <c r="F25" s="9"/>
      <c r="G25" s="6"/>
      <c r="H25" s="6"/>
      <c r="I25" s="6"/>
      <c r="J25" s="6"/>
      <c r="K25" s="9"/>
      <c r="L25" s="6"/>
      <c r="M25" s="6"/>
      <c r="N25" s="6"/>
      <c r="O25" s="6"/>
      <c r="P25" s="9"/>
      <c r="Q25" s="6"/>
      <c r="R25" s="6"/>
      <c r="S25" s="6"/>
      <c r="T25" s="6"/>
      <c r="U25" s="9"/>
      <c r="V25" s="6"/>
      <c r="W25" s="6"/>
      <c r="X25" s="6"/>
      <c r="Y25" s="6"/>
      <c r="Z25" s="9"/>
      <c r="AA25" s="6"/>
      <c r="AB25" s="6"/>
      <c r="AC25" s="6"/>
      <c r="AD25" s="6"/>
      <c r="AE25" s="9"/>
      <c r="AF25" s="6"/>
      <c r="AG25" s="6">
        <f t="shared" si="4"/>
        <v>0</v>
      </c>
    </row>
    <row r="26" spans="1:33" x14ac:dyDescent="0.25">
      <c r="A26" s="5" t="str">
        <f>Koonti!A28</f>
        <v>Oppilashuoltopalaverit</v>
      </c>
      <c r="B26" s="6"/>
      <c r="C26" s="6"/>
      <c r="D26" s="6"/>
      <c r="E26" s="6"/>
      <c r="F26" s="9"/>
      <c r="G26" s="6"/>
      <c r="H26" s="6"/>
      <c r="I26" s="6"/>
      <c r="J26" s="6"/>
      <c r="K26" s="9"/>
      <c r="L26" s="6"/>
      <c r="M26" s="6"/>
      <c r="N26" s="6"/>
      <c r="O26" s="6"/>
      <c r="P26" s="9"/>
      <c r="Q26" s="6"/>
      <c r="R26" s="6"/>
      <c r="S26" s="6"/>
      <c r="T26" s="6"/>
      <c r="U26" s="9"/>
      <c r="V26" s="6"/>
      <c r="W26" s="6"/>
      <c r="X26" s="6"/>
      <c r="Y26" s="6"/>
      <c r="Z26" s="9"/>
      <c r="AA26" s="6"/>
      <c r="AB26" s="6"/>
      <c r="AC26" s="6"/>
      <c r="AD26" s="6"/>
      <c r="AE26" s="9"/>
      <c r="AF26" s="6"/>
      <c r="AG26" s="6">
        <f t="shared" si="4"/>
        <v>0</v>
      </c>
    </row>
    <row r="27" spans="1:33" ht="15.75" thickBot="1" x14ac:dyDescent="0.3">
      <c r="A27" s="5" t="str">
        <f>Koonti!A29</f>
        <v>Opetusmenetelmien keh.</v>
      </c>
      <c r="B27" s="6"/>
      <c r="C27" s="6"/>
      <c r="D27" s="6"/>
      <c r="E27" s="6"/>
      <c r="F27" s="9"/>
      <c r="G27" s="6"/>
      <c r="H27" s="6"/>
      <c r="I27" s="6"/>
      <c r="J27" s="6"/>
      <c r="K27" s="9"/>
      <c r="L27" s="6"/>
      <c r="M27" s="6"/>
      <c r="N27" s="6"/>
      <c r="O27" s="6"/>
      <c r="P27" s="9"/>
      <c r="Q27" s="6"/>
      <c r="R27" s="6"/>
      <c r="S27" s="6"/>
      <c r="T27" s="6"/>
      <c r="U27" s="9"/>
      <c r="V27" s="6"/>
      <c r="W27" s="6"/>
      <c r="X27" s="6"/>
      <c r="Y27" s="6"/>
      <c r="Z27" s="9"/>
      <c r="AA27" s="6"/>
      <c r="AB27" s="6"/>
      <c r="AC27" s="6"/>
      <c r="AD27" s="6"/>
      <c r="AE27" s="9"/>
      <c r="AF27" s="6"/>
      <c r="AG27" s="11">
        <f t="shared" si="4"/>
        <v>0</v>
      </c>
    </row>
    <row r="28" spans="1:33" ht="15.75" thickBot="1" x14ac:dyDescent="0.3">
      <c r="A28" s="3" t="s">
        <v>6</v>
      </c>
      <c r="B28" s="7">
        <f>SUM(B23:B27)</f>
        <v>0</v>
      </c>
      <c r="C28" s="7">
        <f t="shared" ref="C28:AF28" si="5">SUM(C23:C27)</f>
        <v>0</v>
      </c>
      <c r="D28" s="7">
        <f t="shared" si="5"/>
        <v>0</v>
      </c>
      <c r="E28" s="7">
        <f t="shared" si="5"/>
        <v>0</v>
      </c>
      <c r="F28" s="7">
        <f t="shared" si="5"/>
        <v>0</v>
      </c>
      <c r="G28" s="7">
        <f t="shared" si="5"/>
        <v>0</v>
      </c>
      <c r="H28" s="7">
        <f t="shared" si="5"/>
        <v>0</v>
      </c>
      <c r="I28" s="7">
        <f t="shared" si="5"/>
        <v>0</v>
      </c>
      <c r="J28" s="7">
        <f t="shared" si="5"/>
        <v>0</v>
      </c>
      <c r="K28" s="7">
        <f t="shared" si="5"/>
        <v>0</v>
      </c>
      <c r="L28" s="7">
        <f t="shared" si="5"/>
        <v>0</v>
      </c>
      <c r="M28" s="7">
        <f t="shared" si="5"/>
        <v>0</v>
      </c>
      <c r="N28" s="7">
        <f t="shared" si="5"/>
        <v>0</v>
      </c>
      <c r="O28" s="7">
        <f t="shared" si="5"/>
        <v>0</v>
      </c>
      <c r="P28" s="7">
        <f t="shared" si="5"/>
        <v>0</v>
      </c>
      <c r="Q28" s="7">
        <f t="shared" si="5"/>
        <v>0</v>
      </c>
      <c r="R28" s="7">
        <f t="shared" si="5"/>
        <v>0</v>
      </c>
      <c r="S28" s="7">
        <f t="shared" si="5"/>
        <v>0</v>
      </c>
      <c r="T28" s="7">
        <f t="shared" si="5"/>
        <v>0</v>
      </c>
      <c r="U28" s="7">
        <f t="shared" si="5"/>
        <v>0</v>
      </c>
      <c r="V28" s="7">
        <f t="shared" si="5"/>
        <v>0</v>
      </c>
      <c r="W28" s="7">
        <f t="shared" si="5"/>
        <v>0</v>
      </c>
      <c r="X28" s="7">
        <f t="shared" si="5"/>
        <v>0</v>
      </c>
      <c r="Y28" s="7">
        <f t="shared" si="5"/>
        <v>0</v>
      </c>
      <c r="Z28" s="7">
        <f t="shared" si="5"/>
        <v>0</v>
      </c>
      <c r="AA28" s="7">
        <f t="shared" si="5"/>
        <v>0</v>
      </c>
      <c r="AB28" s="7">
        <f t="shared" si="5"/>
        <v>0</v>
      </c>
      <c r="AC28" s="7">
        <f t="shared" si="5"/>
        <v>0</v>
      </c>
      <c r="AD28" s="7">
        <f t="shared" si="5"/>
        <v>0</v>
      </c>
      <c r="AE28" s="7">
        <f t="shared" si="5"/>
        <v>0</v>
      </c>
      <c r="AF28" s="7">
        <f t="shared" si="5"/>
        <v>0</v>
      </c>
      <c r="AG28" s="12">
        <f t="shared" si="4"/>
        <v>0</v>
      </c>
    </row>
    <row r="29" spans="1:33" x14ac:dyDescent="0.25">
      <c r="B29" s="6"/>
      <c r="C29" s="6"/>
      <c r="D29" s="6"/>
      <c r="E29" s="6"/>
      <c r="F29" s="9"/>
      <c r="G29" s="6"/>
      <c r="H29" s="6"/>
      <c r="I29" s="6"/>
      <c r="J29" s="6"/>
      <c r="K29" s="9"/>
      <c r="L29" s="6"/>
      <c r="M29" s="6"/>
      <c r="N29" s="6"/>
      <c r="O29" s="6"/>
      <c r="P29" s="9"/>
      <c r="Q29" s="6"/>
      <c r="R29" s="6"/>
      <c r="S29" s="6"/>
      <c r="T29" s="6"/>
      <c r="U29" s="9"/>
      <c r="V29" s="6"/>
      <c r="W29" s="6"/>
      <c r="X29" s="6"/>
      <c r="Y29" s="6"/>
      <c r="Z29" s="9"/>
      <c r="AA29" s="6"/>
      <c r="AB29" s="6"/>
      <c r="AC29" s="6"/>
      <c r="AD29" s="6"/>
      <c r="AE29" s="9"/>
      <c r="AF29" s="6"/>
    </row>
    <row r="30" spans="1:33" x14ac:dyDescent="0.25">
      <c r="A30" s="2" t="s">
        <v>16</v>
      </c>
      <c r="B30" s="8">
        <v>1</v>
      </c>
      <c r="C30" s="8">
        <v>2</v>
      </c>
      <c r="D30" s="8">
        <v>3</v>
      </c>
      <c r="E30" s="8">
        <v>4</v>
      </c>
      <c r="F30" s="9">
        <v>5</v>
      </c>
      <c r="G30" s="8">
        <v>6</v>
      </c>
      <c r="H30" s="8">
        <v>7</v>
      </c>
      <c r="I30" s="8">
        <v>8</v>
      </c>
      <c r="J30" s="8">
        <v>9</v>
      </c>
      <c r="K30" s="9">
        <v>10</v>
      </c>
      <c r="L30" s="8">
        <v>11</v>
      </c>
      <c r="M30" s="8">
        <v>12</v>
      </c>
      <c r="N30" s="8">
        <v>13</v>
      </c>
      <c r="O30" s="8">
        <v>14</v>
      </c>
      <c r="P30" s="9">
        <v>15</v>
      </c>
      <c r="Q30" s="8">
        <v>16</v>
      </c>
      <c r="R30" s="8">
        <v>17</v>
      </c>
      <c r="S30" s="8">
        <v>18</v>
      </c>
      <c r="T30" s="8">
        <v>19</v>
      </c>
      <c r="U30" s="9">
        <v>20</v>
      </c>
      <c r="V30" s="8">
        <v>21</v>
      </c>
      <c r="W30" s="8">
        <v>22</v>
      </c>
      <c r="X30" s="8">
        <v>23</v>
      </c>
      <c r="Y30" s="8">
        <v>24</v>
      </c>
      <c r="Z30" s="9">
        <v>25</v>
      </c>
      <c r="AA30" s="8">
        <v>26</v>
      </c>
      <c r="AB30" s="8">
        <v>27</v>
      </c>
      <c r="AC30" s="8">
        <v>28</v>
      </c>
      <c r="AD30" s="8">
        <v>29</v>
      </c>
      <c r="AE30" s="9">
        <v>30</v>
      </c>
      <c r="AF30" s="8">
        <v>31</v>
      </c>
    </row>
    <row r="31" spans="1:33" x14ac:dyDescent="0.25">
      <c r="A31" s="5" t="str">
        <f>Koonti!A33</f>
        <v>Kokoukset</v>
      </c>
      <c r="B31" s="6"/>
      <c r="C31" s="6"/>
      <c r="D31" s="6"/>
      <c r="E31" s="6"/>
      <c r="F31" s="9"/>
      <c r="G31" s="6"/>
      <c r="H31" s="6"/>
      <c r="I31" s="6"/>
      <c r="J31" s="6"/>
      <c r="K31" s="9"/>
      <c r="L31" s="6"/>
      <c r="M31" s="6"/>
      <c r="N31" s="6"/>
      <c r="O31" s="6"/>
      <c r="P31" s="9"/>
      <c r="Q31" s="6"/>
      <c r="R31" s="6"/>
      <c r="S31" s="6"/>
      <c r="T31" s="6"/>
      <c r="U31" s="9"/>
      <c r="V31" s="6"/>
      <c r="W31" s="6"/>
      <c r="X31" s="6"/>
      <c r="Y31" s="6"/>
      <c r="Z31" s="9"/>
      <c r="AA31" s="6"/>
      <c r="AB31" s="6"/>
      <c r="AC31" s="6"/>
      <c r="AD31" s="6"/>
      <c r="AE31" s="9"/>
      <c r="AF31" s="6"/>
      <c r="AG31" s="6">
        <f t="shared" ref="AG31:AG35" si="6">SUM(B31:AF31)/60</f>
        <v>0</v>
      </c>
    </row>
    <row r="32" spans="1:33" x14ac:dyDescent="0.25">
      <c r="A32" s="5" t="str">
        <f>Koonti!A34</f>
        <v>Kunta-yt:t</v>
      </c>
      <c r="B32" s="6"/>
      <c r="C32" s="6"/>
      <c r="D32" s="6"/>
      <c r="E32" s="6"/>
      <c r="F32" s="9"/>
      <c r="G32" s="6"/>
      <c r="H32" s="6"/>
      <c r="I32" s="6"/>
      <c r="J32" s="6"/>
      <c r="K32" s="9"/>
      <c r="L32" s="6"/>
      <c r="M32" s="6"/>
      <c r="N32" s="6"/>
      <c r="O32" s="6"/>
      <c r="P32" s="9"/>
      <c r="Q32" s="6"/>
      <c r="R32" s="6"/>
      <c r="S32" s="6"/>
      <c r="T32" s="6"/>
      <c r="U32" s="9"/>
      <c r="V32" s="6"/>
      <c r="W32" s="6"/>
      <c r="X32" s="6"/>
      <c r="Y32" s="6"/>
      <c r="Z32" s="9"/>
      <c r="AA32" s="6"/>
      <c r="AB32" s="6"/>
      <c r="AC32" s="6"/>
      <c r="AD32" s="6"/>
      <c r="AE32" s="9"/>
      <c r="AF32" s="6"/>
      <c r="AG32" s="6">
        <f t="shared" si="6"/>
        <v>0</v>
      </c>
    </row>
    <row r="33" spans="1:33" x14ac:dyDescent="0.25">
      <c r="A33" s="5" t="str">
        <f>Koonti!A35</f>
        <v>Kehityskeskustelu</v>
      </c>
      <c r="B33" s="6"/>
      <c r="C33" s="6"/>
      <c r="D33" s="6"/>
      <c r="E33" s="6"/>
      <c r="F33" s="9"/>
      <c r="G33" s="6"/>
      <c r="H33" s="6"/>
      <c r="I33" s="6"/>
      <c r="J33" s="6"/>
      <c r="K33" s="9"/>
      <c r="L33" s="6"/>
      <c r="M33" s="6"/>
      <c r="N33" s="6"/>
      <c r="O33" s="6"/>
      <c r="P33" s="9"/>
      <c r="Q33" s="6"/>
      <c r="R33" s="6"/>
      <c r="S33" s="6"/>
      <c r="T33" s="6"/>
      <c r="U33" s="9"/>
      <c r="V33" s="6"/>
      <c r="W33" s="6"/>
      <c r="X33" s="6"/>
      <c r="Y33" s="6"/>
      <c r="Z33" s="9"/>
      <c r="AA33" s="6"/>
      <c r="AB33" s="6"/>
      <c r="AC33" s="6"/>
      <c r="AD33" s="6"/>
      <c r="AE33" s="9"/>
      <c r="AF33" s="6"/>
      <c r="AG33" s="6">
        <f t="shared" si="6"/>
        <v>0</v>
      </c>
    </row>
    <row r="34" spans="1:33" ht="15.75" thickBot="1" x14ac:dyDescent="0.3">
      <c r="A34" s="5">
        <f>Koonti!A36</f>
        <v>0</v>
      </c>
      <c r="B34" s="6"/>
      <c r="C34" s="6"/>
      <c r="D34" s="6"/>
      <c r="E34" s="6"/>
      <c r="F34" s="9"/>
      <c r="G34" s="6"/>
      <c r="H34" s="6"/>
      <c r="I34" s="6"/>
      <c r="J34" s="6"/>
      <c r="K34" s="9"/>
      <c r="L34" s="6"/>
      <c r="M34" s="6"/>
      <c r="N34" s="6"/>
      <c r="O34" s="6"/>
      <c r="P34" s="9"/>
      <c r="Q34" s="6"/>
      <c r="R34" s="6"/>
      <c r="S34" s="6"/>
      <c r="T34" s="6"/>
      <c r="U34" s="9"/>
      <c r="V34" s="6"/>
      <c r="W34" s="6"/>
      <c r="X34" s="6"/>
      <c r="Y34" s="6"/>
      <c r="Z34" s="9"/>
      <c r="AA34" s="6"/>
      <c r="AB34" s="6"/>
      <c r="AC34" s="6"/>
      <c r="AD34" s="6"/>
      <c r="AE34" s="9"/>
      <c r="AF34" s="6"/>
      <c r="AG34" s="11">
        <f t="shared" si="6"/>
        <v>0</v>
      </c>
    </row>
    <row r="35" spans="1:33" ht="15.75" thickBot="1" x14ac:dyDescent="0.3">
      <c r="A35" s="4" t="s">
        <v>6</v>
      </c>
      <c r="B35" s="7">
        <f>SUM(B31:B34)</f>
        <v>0</v>
      </c>
      <c r="C35" s="7">
        <f t="shared" ref="C35:AF35" si="7">SUM(C31:C34)</f>
        <v>0</v>
      </c>
      <c r="D35" s="7">
        <f t="shared" si="7"/>
        <v>0</v>
      </c>
      <c r="E35" s="7">
        <f t="shared" si="7"/>
        <v>0</v>
      </c>
      <c r="F35" s="7">
        <f t="shared" si="7"/>
        <v>0</v>
      </c>
      <c r="G35" s="7">
        <f t="shared" si="7"/>
        <v>0</v>
      </c>
      <c r="H35" s="7">
        <f t="shared" si="7"/>
        <v>0</v>
      </c>
      <c r="I35" s="7">
        <f t="shared" si="7"/>
        <v>0</v>
      </c>
      <c r="J35" s="7">
        <f t="shared" si="7"/>
        <v>0</v>
      </c>
      <c r="K35" s="7">
        <f t="shared" si="7"/>
        <v>0</v>
      </c>
      <c r="L35" s="7">
        <f t="shared" si="7"/>
        <v>0</v>
      </c>
      <c r="M35" s="7">
        <f t="shared" si="7"/>
        <v>0</v>
      </c>
      <c r="N35" s="7">
        <f t="shared" si="7"/>
        <v>0</v>
      </c>
      <c r="O35" s="7">
        <f t="shared" si="7"/>
        <v>0</v>
      </c>
      <c r="P35" s="7">
        <f t="shared" si="7"/>
        <v>0</v>
      </c>
      <c r="Q35" s="7">
        <f t="shared" si="7"/>
        <v>0</v>
      </c>
      <c r="R35" s="7">
        <f t="shared" si="7"/>
        <v>0</v>
      </c>
      <c r="S35" s="7">
        <f t="shared" si="7"/>
        <v>0</v>
      </c>
      <c r="T35" s="7">
        <f t="shared" si="7"/>
        <v>0</v>
      </c>
      <c r="U35" s="7">
        <f t="shared" si="7"/>
        <v>0</v>
      </c>
      <c r="V35" s="7">
        <f t="shared" si="7"/>
        <v>0</v>
      </c>
      <c r="W35" s="7">
        <f t="shared" si="7"/>
        <v>0</v>
      </c>
      <c r="X35" s="7">
        <f t="shared" si="7"/>
        <v>0</v>
      </c>
      <c r="Y35" s="7">
        <f t="shared" si="7"/>
        <v>0</v>
      </c>
      <c r="Z35" s="7">
        <f t="shared" si="7"/>
        <v>0</v>
      </c>
      <c r="AA35" s="7">
        <f t="shared" si="7"/>
        <v>0</v>
      </c>
      <c r="AB35" s="7">
        <f t="shared" si="7"/>
        <v>0</v>
      </c>
      <c r="AC35" s="7">
        <f t="shared" si="7"/>
        <v>0</v>
      </c>
      <c r="AD35" s="7">
        <f t="shared" si="7"/>
        <v>0</v>
      </c>
      <c r="AE35" s="7">
        <f t="shared" si="7"/>
        <v>0</v>
      </c>
      <c r="AF35" s="7">
        <f t="shared" si="7"/>
        <v>0</v>
      </c>
      <c r="AG35" s="12">
        <f t="shared" si="6"/>
        <v>0</v>
      </c>
    </row>
    <row r="36" spans="1:33" x14ac:dyDescent="0.25">
      <c r="B36" s="6"/>
      <c r="C36" s="6"/>
      <c r="D36" s="6"/>
      <c r="E36" s="6"/>
      <c r="F36" s="9"/>
      <c r="G36" s="6"/>
      <c r="H36" s="6"/>
      <c r="I36" s="6"/>
      <c r="J36" s="6"/>
      <c r="K36" s="9"/>
      <c r="L36" s="6"/>
      <c r="M36" s="6"/>
      <c r="N36" s="6"/>
      <c r="O36" s="6"/>
      <c r="P36" s="9"/>
      <c r="Q36" s="6"/>
      <c r="R36" s="6"/>
      <c r="S36" s="6"/>
      <c r="T36" s="6"/>
      <c r="U36" s="9"/>
      <c r="V36" s="6"/>
      <c r="W36" s="6"/>
      <c r="X36" s="6"/>
      <c r="Y36" s="6"/>
      <c r="Z36" s="9"/>
      <c r="AA36" s="6"/>
      <c r="AB36" s="6"/>
      <c r="AC36" s="6"/>
      <c r="AD36" s="6"/>
      <c r="AE36" s="9"/>
      <c r="AF36" s="6"/>
    </row>
    <row r="37" spans="1:33" x14ac:dyDescent="0.25">
      <c r="A37" s="2" t="s">
        <v>19</v>
      </c>
      <c r="B37" s="8">
        <v>1</v>
      </c>
      <c r="C37" s="8">
        <v>2</v>
      </c>
      <c r="D37" s="8">
        <v>3</v>
      </c>
      <c r="E37" s="8">
        <v>4</v>
      </c>
      <c r="F37" s="9">
        <v>5</v>
      </c>
      <c r="G37" s="8">
        <v>6</v>
      </c>
      <c r="H37" s="8">
        <v>7</v>
      </c>
      <c r="I37" s="8">
        <v>8</v>
      </c>
      <c r="J37" s="8">
        <v>9</v>
      </c>
      <c r="K37" s="9">
        <v>10</v>
      </c>
      <c r="L37" s="8">
        <v>11</v>
      </c>
      <c r="M37" s="8">
        <v>12</v>
      </c>
      <c r="N37" s="8">
        <v>13</v>
      </c>
      <c r="O37" s="8">
        <v>14</v>
      </c>
      <c r="P37" s="9">
        <v>15</v>
      </c>
      <c r="Q37" s="8">
        <v>16</v>
      </c>
      <c r="R37" s="8">
        <v>17</v>
      </c>
      <c r="S37" s="8">
        <v>18</v>
      </c>
      <c r="T37" s="8">
        <v>19</v>
      </c>
      <c r="U37" s="9">
        <v>20</v>
      </c>
      <c r="V37" s="8">
        <v>21</v>
      </c>
      <c r="W37" s="8">
        <v>22</v>
      </c>
      <c r="X37" s="8">
        <v>23</v>
      </c>
      <c r="Y37" s="8">
        <v>24</v>
      </c>
      <c r="Z37" s="9">
        <v>25</v>
      </c>
      <c r="AA37" s="8">
        <v>26</v>
      </c>
      <c r="AB37" s="8">
        <v>27</v>
      </c>
      <c r="AC37" s="8">
        <v>28</v>
      </c>
      <c r="AD37" s="8">
        <v>29</v>
      </c>
      <c r="AE37" s="9">
        <v>30</v>
      </c>
      <c r="AF37" s="8">
        <v>31</v>
      </c>
    </row>
    <row r="38" spans="1:33" x14ac:dyDescent="0.25">
      <c r="A38" s="5" t="str">
        <f>Koonti!A40</f>
        <v>Sisäinen (10 min/pv)</v>
      </c>
      <c r="B38" s="6"/>
      <c r="C38" s="6"/>
      <c r="D38" s="6"/>
      <c r="E38" s="6"/>
      <c r="F38" s="9"/>
      <c r="G38" s="6"/>
      <c r="H38" s="6"/>
      <c r="I38" s="6"/>
      <c r="J38" s="6"/>
      <c r="K38" s="9"/>
      <c r="L38" s="6"/>
      <c r="M38" s="6"/>
      <c r="N38" s="6"/>
      <c r="O38" s="6"/>
      <c r="P38" s="9"/>
      <c r="Q38" s="6"/>
      <c r="R38" s="6"/>
      <c r="S38" s="6"/>
      <c r="T38" s="6"/>
      <c r="U38" s="9"/>
      <c r="V38" s="6"/>
      <c r="W38" s="6"/>
      <c r="X38" s="6"/>
      <c r="Y38" s="6"/>
      <c r="Z38" s="9"/>
      <c r="AA38" s="6"/>
      <c r="AB38" s="6"/>
      <c r="AC38" s="6"/>
      <c r="AD38" s="6"/>
      <c r="AE38" s="9"/>
      <c r="AF38" s="6"/>
      <c r="AG38" s="6">
        <f t="shared" ref="AG38:AG41" si="8">SUM(B38:AF38)/60</f>
        <v>0</v>
      </c>
    </row>
    <row r="39" spans="1:33" x14ac:dyDescent="0.25">
      <c r="A39" s="5" t="str">
        <f>Koonti!A41</f>
        <v>Ulkoinen (5 min/pv)</v>
      </c>
      <c r="B39" s="6"/>
      <c r="C39" s="6"/>
      <c r="D39" s="6"/>
      <c r="E39" s="6"/>
      <c r="F39" s="9"/>
      <c r="G39" s="6"/>
      <c r="H39" s="6"/>
      <c r="I39" s="6"/>
      <c r="J39" s="6"/>
      <c r="K39" s="9"/>
      <c r="L39" s="6"/>
      <c r="M39" s="6"/>
      <c r="N39" s="6"/>
      <c r="O39" s="6"/>
      <c r="P39" s="9"/>
      <c r="Q39" s="6"/>
      <c r="R39" s="6"/>
      <c r="S39" s="6"/>
      <c r="T39" s="6"/>
      <c r="U39" s="9"/>
      <c r="V39" s="6"/>
      <c r="W39" s="6"/>
      <c r="X39" s="6"/>
      <c r="Y39" s="6"/>
      <c r="Z39" s="9"/>
      <c r="AA39" s="6"/>
      <c r="AB39" s="6"/>
      <c r="AC39" s="6"/>
      <c r="AD39" s="6"/>
      <c r="AE39" s="9"/>
      <c r="AF39" s="6"/>
      <c r="AG39" s="6">
        <f t="shared" si="8"/>
        <v>0</v>
      </c>
    </row>
    <row r="40" spans="1:33" ht="15.75" thickBot="1" x14ac:dyDescent="0.3">
      <c r="A40" s="5">
        <f>Koonti!A42</f>
        <v>0</v>
      </c>
      <c r="B40" s="6"/>
      <c r="C40" s="6"/>
      <c r="D40" s="6"/>
      <c r="E40" s="6"/>
      <c r="F40" s="9"/>
      <c r="G40" s="6"/>
      <c r="H40" s="6"/>
      <c r="I40" s="6"/>
      <c r="J40" s="6"/>
      <c r="K40" s="9"/>
      <c r="L40" s="6"/>
      <c r="M40" s="6"/>
      <c r="N40" s="6"/>
      <c r="O40" s="6"/>
      <c r="P40" s="9"/>
      <c r="Q40" s="6"/>
      <c r="R40" s="6"/>
      <c r="S40" s="6"/>
      <c r="T40" s="6"/>
      <c r="U40" s="9"/>
      <c r="V40" s="6"/>
      <c r="W40" s="6"/>
      <c r="X40" s="6"/>
      <c r="Y40" s="6"/>
      <c r="Z40" s="9"/>
      <c r="AA40" s="6"/>
      <c r="AB40" s="6"/>
      <c r="AC40" s="6"/>
      <c r="AD40" s="6"/>
      <c r="AE40" s="9"/>
      <c r="AF40" s="6"/>
      <c r="AG40" s="11">
        <f t="shared" si="8"/>
        <v>0</v>
      </c>
    </row>
    <row r="41" spans="1:33" ht="15.75" thickBot="1" x14ac:dyDescent="0.3">
      <c r="A41" s="4" t="s">
        <v>6</v>
      </c>
      <c r="B41" s="7">
        <f>SUM(B38:B40)</f>
        <v>0</v>
      </c>
      <c r="C41" s="7">
        <f t="shared" ref="C41:AF41" si="9">SUM(C38:C40)</f>
        <v>0</v>
      </c>
      <c r="D41" s="7">
        <f t="shared" si="9"/>
        <v>0</v>
      </c>
      <c r="E41" s="7">
        <f t="shared" si="9"/>
        <v>0</v>
      </c>
      <c r="F41" s="7">
        <f t="shared" si="9"/>
        <v>0</v>
      </c>
      <c r="G41" s="7">
        <f t="shared" si="9"/>
        <v>0</v>
      </c>
      <c r="H41" s="7">
        <f t="shared" si="9"/>
        <v>0</v>
      </c>
      <c r="I41" s="7">
        <f t="shared" si="9"/>
        <v>0</v>
      </c>
      <c r="J41" s="7">
        <f t="shared" si="9"/>
        <v>0</v>
      </c>
      <c r="K41" s="7">
        <f t="shared" si="9"/>
        <v>0</v>
      </c>
      <c r="L41" s="7">
        <f t="shared" si="9"/>
        <v>0</v>
      </c>
      <c r="M41" s="7">
        <f t="shared" si="9"/>
        <v>0</v>
      </c>
      <c r="N41" s="7">
        <f t="shared" si="9"/>
        <v>0</v>
      </c>
      <c r="O41" s="7">
        <f t="shared" si="9"/>
        <v>0</v>
      </c>
      <c r="P41" s="7">
        <f t="shared" si="9"/>
        <v>0</v>
      </c>
      <c r="Q41" s="7">
        <f t="shared" si="9"/>
        <v>0</v>
      </c>
      <c r="R41" s="7">
        <f t="shared" si="9"/>
        <v>0</v>
      </c>
      <c r="S41" s="7">
        <f t="shared" si="9"/>
        <v>0</v>
      </c>
      <c r="T41" s="7">
        <f t="shared" si="9"/>
        <v>0</v>
      </c>
      <c r="U41" s="7">
        <f t="shared" si="9"/>
        <v>0</v>
      </c>
      <c r="V41" s="7">
        <f t="shared" si="9"/>
        <v>0</v>
      </c>
      <c r="W41" s="7">
        <f t="shared" si="9"/>
        <v>0</v>
      </c>
      <c r="X41" s="7">
        <f t="shared" si="9"/>
        <v>0</v>
      </c>
      <c r="Y41" s="7">
        <f t="shared" si="9"/>
        <v>0</v>
      </c>
      <c r="Z41" s="7">
        <f t="shared" si="9"/>
        <v>0</v>
      </c>
      <c r="AA41" s="7">
        <f t="shared" si="9"/>
        <v>0</v>
      </c>
      <c r="AB41" s="7">
        <f t="shared" si="9"/>
        <v>0</v>
      </c>
      <c r="AC41" s="7">
        <f t="shared" si="9"/>
        <v>0</v>
      </c>
      <c r="AD41" s="7">
        <f t="shared" si="9"/>
        <v>0</v>
      </c>
      <c r="AE41" s="7">
        <f t="shared" si="9"/>
        <v>0</v>
      </c>
      <c r="AF41" s="7">
        <f t="shared" si="9"/>
        <v>0</v>
      </c>
      <c r="AG41" s="12">
        <f t="shared" si="8"/>
        <v>0</v>
      </c>
    </row>
    <row r="42" spans="1:33" x14ac:dyDescent="0.25">
      <c r="B42" s="6"/>
      <c r="C42" s="6"/>
      <c r="D42" s="6"/>
      <c r="E42" s="6"/>
      <c r="F42" s="9"/>
      <c r="G42" s="6"/>
      <c r="H42" s="6"/>
      <c r="I42" s="6"/>
      <c r="J42" s="6"/>
      <c r="K42" s="9"/>
      <c r="L42" s="6"/>
      <c r="M42" s="6"/>
      <c r="N42" s="6"/>
      <c r="O42" s="6"/>
      <c r="P42" s="9"/>
      <c r="Q42" s="6"/>
      <c r="R42" s="6"/>
      <c r="S42" s="6"/>
      <c r="T42" s="6"/>
      <c r="U42" s="9"/>
      <c r="V42" s="6"/>
      <c r="W42" s="6"/>
      <c r="X42" s="6"/>
      <c r="Y42" s="6"/>
      <c r="Z42" s="9"/>
      <c r="AA42" s="6"/>
      <c r="AB42" s="6"/>
      <c r="AC42" s="6"/>
      <c r="AD42" s="6"/>
      <c r="AE42" s="9"/>
      <c r="AF42" s="6"/>
    </row>
    <row r="43" spans="1:33" x14ac:dyDescent="0.25">
      <c r="A43" s="2" t="s">
        <v>20</v>
      </c>
      <c r="B43" s="8">
        <v>1</v>
      </c>
      <c r="C43" s="8">
        <v>2</v>
      </c>
      <c r="D43" s="8">
        <v>3</v>
      </c>
      <c r="E43" s="8">
        <v>4</v>
      </c>
      <c r="F43" s="9">
        <v>5</v>
      </c>
      <c r="G43" s="8">
        <v>6</v>
      </c>
      <c r="H43" s="8">
        <v>7</v>
      </c>
      <c r="I43" s="8">
        <v>8</v>
      </c>
      <c r="J43" s="8">
        <v>9</v>
      </c>
      <c r="K43" s="9">
        <v>10</v>
      </c>
      <c r="L43" s="8">
        <v>11</v>
      </c>
      <c r="M43" s="8">
        <v>12</v>
      </c>
      <c r="N43" s="8">
        <v>13</v>
      </c>
      <c r="O43" s="8">
        <v>14</v>
      </c>
      <c r="P43" s="9">
        <v>15</v>
      </c>
      <c r="Q43" s="8">
        <v>16</v>
      </c>
      <c r="R43" s="8">
        <v>17</v>
      </c>
      <c r="S43" s="8">
        <v>18</v>
      </c>
      <c r="T43" s="8">
        <v>19</v>
      </c>
      <c r="U43" s="9">
        <v>20</v>
      </c>
      <c r="V43" s="8">
        <v>21</v>
      </c>
      <c r="W43" s="8">
        <v>22</v>
      </c>
      <c r="X43" s="8">
        <v>23</v>
      </c>
      <c r="Y43" s="8">
        <v>24</v>
      </c>
      <c r="Z43" s="9">
        <v>25</v>
      </c>
      <c r="AA43" s="8">
        <v>26</v>
      </c>
      <c r="AB43" s="8">
        <v>27</v>
      </c>
      <c r="AC43" s="8">
        <v>28</v>
      </c>
      <c r="AD43" s="8">
        <v>29</v>
      </c>
      <c r="AE43" s="9">
        <v>30</v>
      </c>
      <c r="AF43" s="8">
        <v>31</v>
      </c>
      <c r="AG43" s="6"/>
    </row>
    <row r="44" spans="1:33" ht="15.75" thickBot="1" x14ac:dyDescent="0.3">
      <c r="A44" s="5">
        <f>Koonti!A46</f>
        <v>0</v>
      </c>
      <c r="B44" s="6"/>
      <c r="C44" s="6"/>
      <c r="D44" s="6"/>
      <c r="E44" s="6"/>
      <c r="F44" s="9"/>
      <c r="G44" s="6"/>
      <c r="H44" s="6"/>
      <c r="I44" s="6"/>
      <c r="J44" s="6"/>
      <c r="K44" s="9"/>
      <c r="L44" s="6"/>
      <c r="M44" s="6"/>
      <c r="N44" s="6"/>
      <c r="O44" s="6"/>
      <c r="P44" s="9"/>
      <c r="Q44" s="6"/>
      <c r="R44" s="6"/>
      <c r="S44" s="6"/>
      <c r="T44" s="6"/>
      <c r="U44" s="9"/>
      <c r="V44" s="6"/>
      <c r="W44" s="6"/>
      <c r="X44" s="6"/>
      <c r="Y44" s="6"/>
      <c r="Z44" s="9"/>
      <c r="AA44" s="6"/>
      <c r="AB44" s="6"/>
      <c r="AC44" s="6"/>
      <c r="AD44" s="6"/>
      <c r="AE44" s="9"/>
      <c r="AF44" s="6"/>
      <c r="AG44" s="11">
        <f t="shared" ref="AG44:AG45" si="10">SUM(B44:AF44)/60</f>
        <v>0</v>
      </c>
    </row>
    <row r="45" spans="1:33" ht="15.75" thickBot="1" x14ac:dyDescent="0.3">
      <c r="A45" s="4" t="s">
        <v>6</v>
      </c>
      <c r="B45" s="7">
        <f>SUM(B44)</f>
        <v>0</v>
      </c>
      <c r="C45" s="7">
        <f t="shared" ref="C45:AF45" si="11">SUM(C44)</f>
        <v>0</v>
      </c>
      <c r="D45" s="7">
        <f t="shared" si="11"/>
        <v>0</v>
      </c>
      <c r="E45" s="7">
        <f t="shared" si="11"/>
        <v>0</v>
      </c>
      <c r="F45" s="7">
        <f t="shared" si="11"/>
        <v>0</v>
      </c>
      <c r="G45" s="7">
        <f t="shared" si="11"/>
        <v>0</v>
      </c>
      <c r="H45" s="7">
        <f t="shared" si="11"/>
        <v>0</v>
      </c>
      <c r="I45" s="7">
        <f t="shared" si="11"/>
        <v>0</v>
      </c>
      <c r="J45" s="7">
        <f t="shared" si="11"/>
        <v>0</v>
      </c>
      <c r="K45" s="7">
        <f t="shared" si="11"/>
        <v>0</v>
      </c>
      <c r="L45" s="7">
        <f t="shared" si="11"/>
        <v>0</v>
      </c>
      <c r="M45" s="7">
        <f t="shared" si="11"/>
        <v>0</v>
      </c>
      <c r="N45" s="7">
        <f t="shared" si="11"/>
        <v>0</v>
      </c>
      <c r="O45" s="7">
        <f t="shared" si="11"/>
        <v>0</v>
      </c>
      <c r="P45" s="7">
        <f t="shared" si="11"/>
        <v>0</v>
      </c>
      <c r="Q45" s="7">
        <f t="shared" si="11"/>
        <v>0</v>
      </c>
      <c r="R45" s="7">
        <f t="shared" si="11"/>
        <v>0</v>
      </c>
      <c r="S45" s="7">
        <f t="shared" si="11"/>
        <v>0</v>
      </c>
      <c r="T45" s="7">
        <f t="shared" si="11"/>
        <v>0</v>
      </c>
      <c r="U45" s="7">
        <f t="shared" si="11"/>
        <v>0</v>
      </c>
      <c r="V45" s="7">
        <f t="shared" si="11"/>
        <v>0</v>
      </c>
      <c r="W45" s="7">
        <f t="shared" si="11"/>
        <v>0</v>
      </c>
      <c r="X45" s="7">
        <f t="shared" si="11"/>
        <v>0</v>
      </c>
      <c r="Y45" s="7">
        <f t="shared" si="11"/>
        <v>0</v>
      </c>
      <c r="Z45" s="7">
        <f t="shared" si="11"/>
        <v>0</v>
      </c>
      <c r="AA45" s="7">
        <f t="shared" si="11"/>
        <v>0</v>
      </c>
      <c r="AB45" s="7">
        <f t="shared" si="11"/>
        <v>0</v>
      </c>
      <c r="AC45" s="7">
        <f t="shared" si="11"/>
        <v>0</v>
      </c>
      <c r="AD45" s="7">
        <f t="shared" si="11"/>
        <v>0</v>
      </c>
      <c r="AE45" s="7">
        <f t="shared" si="11"/>
        <v>0</v>
      </c>
      <c r="AF45" s="7">
        <f t="shared" si="11"/>
        <v>0</v>
      </c>
      <c r="AG45" s="12">
        <f t="shared" si="10"/>
        <v>0</v>
      </c>
    </row>
    <row r="46" spans="1:33" ht="15.75" thickBot="1" x14ac:dyDescent="0.3">
      <c r="F46" s="10"/>
      <c r="K46" s="10"/>
      <c r="P46" s="10"/>
      <c r="U46" s="10"/>
      <c r="Z46" s="10"/>
      <c r="AE46" s="10"/>
    </row>
    <row r="47" spans="1:33" ht="15.75" thickBot="1" x14ac:dyDescent="0.3">
      <c r="A47" s="5" t="s">
        <v>15</v>
      </c>
      <c r="B47" s="6"/>
      <c r="C47" s="6"/>
      <c r="D47" s="6"/>
      <c r="E47" s="6"/>
      <c r="F47" s="9"/>
      <c r="G47" s="6"/>
      <c r="H47" s="6"/>
      <c r="I47" s="6"/>
      <c r="J47" s="6"/>
      <c r="K47" s="9"/>
      <c r="L47" s="6"/>
      <c r="M47" s="6"/>
      <c r="N47" s="6"/>
      <c r="O47" s="6"/>
      <c r="P47" s="9"/>
      <c r="Q47" s="6"/>
      <c r="R47" s="6"/>
      <c r="S47" s="6"/>
      <c r="T47" s="6"/>
      <c r="U47" s="9"/>
      <c r="V47" s="6"/>
      <c r="W47" s="6"/>
      <c r="X47" s="6"/>
      <c r="Y47" s="6"/>
      <c r="Z47" s="9"/>
      <c r="AA47" s="6"/>
      <c r="AB47" s="6"/>
      <c r="AC47" s="6"/>
      <c r="AD47" s="6"/>
      <c r="AE47" s="9"/>
      <c r="AF47" s="17"/>
      <c r="AG47" s="18">
        <f>SUM(AG14,AG20,AG28,AG35,AG41,AG45)</f>
        <v>0</v>
      </c>
    </row>
    <row r="48" spans="1:33" x14ac:dyDescent="0.25">
      <c r="B48" s="8">
        <v>1</v>
      </c>
      <c r="C48" s="8">
        <v>2</v>
      </c>
      <c r="D48" s="8">
        <v>3</v>
      </c>
      <c r="E48" s="8">
        <v>4</v>
      </c>
      <c r="F48" s="9">
        <v>5</v>
      </c>
      <c r="G48" s="8">
        <v>6</v>
      </c>
      <c r="H48" s="8">
        <v>7</v>
      </c>
      <c r="I48" s="8">
        <v>8</v>
      </c>
      <c r="J48" s="8">
        <v>9</v>
      </c>
      <c r="K48" s="9">
        <v>10</v>
      </c>
      <c r="L48" s="8">
        <v>11</v>
      </c>
      <c r="M48" s="8">
        <v>12</v>
      </c>
      <c r="N48" s="8">
        <v>13</v>
      </c>
      <c r="O48" s="8">
        <v>14</v>
      </c>
      <c r="P48" s="9">
        <v>15</v>
      </c>
      <c r="Q48" s="8">
        <v>16</v>
      </c>
      <c r="R48" s="8">
        <v>17</v>
      </c>
      <c r="S48" s="8">
        <v>18</v>
      </c>
      <c r="T48" s="8">
        <v>19</v>
      </c>
      <c r="U48" s="9">
        <v>20</v>
      </c>
      <c r="V48" s="8">
        <v>21</v>
      </c>
      <c r="W48" s="8">
        <v>22</v>
      </c>
      <c r="X48" s="8">
        <v>23</v>
      </c>
      <c r="Y48" s="8">
        <v>24</v>
      </c>
      <c r="Z48" s="9">
        <v>25</v>
      </c>
      <c r="AA48" s="8">
        <v>26</v>
      </c>
      <c r="AB48" s="8">
        <v>27</v>
      </c>
      <c r="AC48" s="8">
        <v>28</v>
      </c>
      <c r="AD48" s="8">
        <v>29</v>
      </c>
      <c r="AE48" s="9">
        <v>30</v>
      </c>
      <c r="AF48" s="8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13</vt:i4>
      </vt:variant>
    </vt:vector>
  </HeadingPairs>
  <TitlesOfParts>
    <vt:vector size="13" baseType="lpstr">
      <vt:lpstr>Koonti</vt:lpstr>
      <vt:lpstr>Elokuu</vt:lpstr>
      <vt:lpstr>Syyskuu</vt:lpstr>
      <vt:lpstr>Lokakuu</vt:lpstr>
      <vt:lpstr>Marraskuu</vt:lpstr>
      <vt:lpstr>Joulukuu</vt:lpstr>
      <vt:lpstr>Tammikuu</vt:lpstr>
      <vt:lpstr>Helmikuu</vt:lpstr>
      <vt:lpstr>Maaliskuu</vt:lpstr>
      <vt:lpstr>Huhtikuu</vt:lpstr>
      <vt:lpstr>Toukokuu</vt:lpstr>
      <vt:lpstr>Kesäkuu</vt:lpstr>
      <vt:lpstr>Taul13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Petteri Juvonen</dc:creator>
  <cp:lastModifiedBy>opeaa</cp:lastModifiedBy>
  <dcterms:created xsi:type="dcterms:W3CDTF">2016-05-22T08:47:13Z</dcterms:created>
  <dcterms:modified xsi:type="dcterms:W3CDTF">2017-11-01T12:57:22Z</dcterms:modified>
</cp:coreProperties>
</file>