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yö\Lyhyt Matikka\MAB6\"/>
    </mc:Choice>
  </mc:AlternateContent>
  <bookViews>
    <workbookView xWindow="0" yWindow="0" windowWidth="16560" windowHeight="10680" activeTab="1"/>
  </bookViews>
  <sheets>
    <sheet name="t3" sheetId="1" r:id="rId1"/>
    <sheet name="t4" sheetId="2" r:id="rId2"/>
  </sheets>
  <definedNames>
    <definedName name="A">'t4'!$D$2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C7" i="2"/>
  <c r="D7" i="2"/>
  <c r="E7" i="2" s="1"/>
  <c r="F6" i="2"/>
  <c r="E6" i="2"/>
  <c r="D6" i="2"/>
  <c r="C6" i="2"/>
  <c r="F5" i="2"/>
  <c r="E5" i="2"/>
  <c r="D5" i="2"/>
  <c r="E7" i="1"/>
  <c r="F7" i="2" l="1"/>
  <c r="C8" i="2" s="1"/>
  <c r="H7" i="1"/>
  <c r="D8" i="1"/>
  <c r="D8" i="2" l="1"/>
  <c r="E8" i="2" s="1"/>
  <c r="F8" i="2" s="1"/>
  <c r="C9" i="2" s="1"/>
  <c r="H8" i="1"/>
  <c r="E8" i="1"/>
  <c r="G8" i="1" s="1"/>
  <c r="G7" i="1"/>
  <c r="D9" i="1"/>
  <c r="E9" i="1" s="1"/>
  <c r="D9" i="2" l="1"/>
  <c r="E9" i="2" s="1"/>
  <c r="F9" i="2" s="1"/>
  <c r="C10" i="2" s="1"/>
  <c r="D10" i="1"/>
  <c r="E10" i="1" s="1"/>
  <c r="H9" i="1"/>
  <c r="D10" i="2" l="1"/>
  <c r="E10" i="2" s="1"/>
  <c r="F10" i="2" s="1"/>
  <c r="C11" i="2" s="1"/>
  <c r="H10" i="1"/>
  <c r="G10" i="1"/>
  <c r="G9" i="1"/>
  <c r="E12" i="1"/>
  <c r="D11" i="2" l="1"/>
  <c r="E11" i="2" s="1"/>
  <c r="F11" i="2" s="1"/>
  <c r="C12" i="2" s="1"/>
  <c r="D12" i="2" l="1"/>
  <c r="E12" i="2" s="1"/>
  <c r="F12" i="2" s="1"/>
  <c r="C13" i="2" s="1"/>
  <c r="D13" i="2" l="1"/>
  <c r="E13" i="2" s="1"/>
  <c r="F13" i="2" s="1"/>
  <c r="C14" i="2" s="1"/>
  <c r="D14" i="2" l="1"/>
  <c r="E14" i="2" s="1"/>
  <c r="F14" i="2" s="1"/>
  <c r="C15" i="2" s="1"/>
  <c r="D15" i="2" l="1"/>
  <c r="E15" i="2" s="1"/>
  <c r="F15" i="2" s="1"/>
  <c r="C16" i="2" s="1"/>
  <c r="D16" i="2" l="1"/>
  <c r="E16" i="2" s="1"/>
  <c r="F16" i="2" s="1"/>
  <c r="C17" i="2" s="1"/>
  <c r="D17" i="2" l="1"/>
  <c r="E17" i="2" s="1"/>
  <c r="F17" i="2" s="1"/>
  <c r="C18" i="2" s="1"/>
  <c r="D18" i="2" l="1"/>
  <c r="E18" i="2" s="1"/>
  <c r="F18" i="2" s="1"/>
  <c r="C19" i="2" s="1"/>
  <c r="D19" i="2" l="1"/>
  <c r="E19" i="2" s="1"/>
  <c r="F19" i="2" s="1"/>
  <c r="C20" i="2" s="1"/>
  <c r="D20" i="2" l="1"/>
  <c r="E20" i="2" s="1"/>
  <c r="F20" i="2" s="1"/>
  <c r="C21" i="2" s="1"/>
  <c r="D21" i="2" l="1"/>
  <c r="E21" i="2" s="1"/>
  <c r="F21" i="2" s="1"/>
  <c r="C22" i="2" s="1"/>
  <c r="D22" i="2" l="1"/>
  <c r="E22" i="2" s="1"/>
  <c r="F22" i="2" s="1"/>
  <c r="C23" i="2" s="1"/>
  <c r="D23" i="2" l="1"/>
  <c r="E23" i="2" s="1"/>
  <c r="F23" i="2" s="1"/>
  <c r="C24" i="2" s="1"/>
  <c r="D24" i="2" l="1"/>
  <c r="E24" i="2" s="1"/>
  <c r="F24" i="2" s="1"/>
  <c r="C25" i="2" s="1"/>
  <c r="D25" i="2" l="1"/>
  <c r="E25" i="2" s="1"/>
  <c r="F25" i="2" s="1"/>
  <c r="C26" i="2" s="1"/>
  <c r="D26" i="2" l="1"/>
  <c r="E26" i="2" s="1"/>
  <c r="F26" i="2" s="1"/>
  <c r="C27" i="2" s="1"/>
  <c r="D27" i="2" l="1"/>
  <c r="E27" i="2" s="1"/>
  <c r="F27" i="2" s="1"/>
  <c r="C28" i="2" s="1"/>
  <c r="D28" i="2" l="1"/>
  <c r="E28" i="2" s="1"/>
  <c r="F28" i="2" s="1"/>
  <c r="C29" i="2" s="1"/>
  <c r="D29" i="2" l="1"/>
  <c r="E29" i="2" s="1"/>
  <c r="F29" i="2" s="1"/>
  <c r="C30" i="2" s="1"/>
  <c r="D30" i="2" l="1"/>
  <c r="E30" i="2" s="1"/>
  <c r="F30" i="2" s="1"/>
  <c r="C31" i="2" s="1"/>
  <c r="D31" i="2" l="1"/>
  <c r="E31" i="2" s="1"/>
  <c r="F31" i="2" s="1"/>
  <c r="C32" i="2" s="1"/>
  <c r="D32" i="2" l="1"/>
  <c r="E32" i="2" s="1"/>
  <c r="F32" i="2" s="1"/>
  <c r="C33" i="2" s="1"/>
  <c r="D33" i="2" l="1"/>
  <c r="E33" i="2" s="1"/>
  <c r="F33" i="2" s="1"/>
  <c r="C34" i="2" s="1"/>
  <c r="D34" i="2" l="1"/>
  <c r="E34" i="2" s="1"/>
  <c r="F34" i="2" s="1"/>
  <c r="C35" i="2" s="1"/>
  <c r="D35" i="2" l="1"/>
  <c r="E35" i="2" s="1"/>
  <c r="F35" i="2" s="1"/>
  <c r="C36" i="2" s="1"/>
  <c r="D36" i="2" l="1"/>
  <c r="E36" i="2" s="1"/>
  <c r="F36" i="2" s="1"/>
  <c r="C37" i="2" s="1"/>
  <c r="D37" i="2" l="1"/>
  <c r="E37" i="2" s="1"/>
  <c r="F37" i="2" s="1"/>
  <c r="C38" i="2" s="1"/>
  <c r="D38" i="2" l="1"/>
  <c r="E38" i="2" s="1"/>
  <c r="F38" i="2" s="1"/>
  <c r="C39" i="2" s="1"/>
  <c r="D39" i="2" l="1"/>
  <c r="E39" i="2" s="1"/>
  <c r="F39" i="2" s="1"/>
  <c r="C40" i="2" s="1"/>
  <c r="D40" i="2" l="1"/>
  <c r="E40" i="2" s="1"/>
  <c r="F40" i="2" s="1"/>
</calcChain>
</file>

<file path=xl/sharedStrings.xml><?xml version="1.0" encoding="utf-8"?>
<sst xmlns="http://schemas.openxmlformats.org/spreadsheetml/2006/main" count="14" uniqueCount="10">
  <si>
    <t>Maksukerta</t>
  </si>
  <si>
    <t>Korko (€)</t>
  </si>
  <si>
    <t>Lyhennys (€)</t>
  </si>
  <si>
    <t>Lainaa jäljellä ennen lyhennystä (€)</t>
  </si>
  <si>
    <t>Maksuerä (€)</t>
  </si>
  <si>
    <t>Lainaa jäljellä lyhennyksen jälkeen (€)</t>
  </si>
  <si>
    <t>Korkojen summa:</t>
  </si>
  <si>
    <t>Maksu-kerta</t>
  </si>
  <si>
    <t>Annuiteetti:</t>
  </si>
  <si>
    <t>Korot yhteensä: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</si>
</sst>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2" fontId="0" fillId="0" borderId="3" xfId="0" quotePrefix="1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2" fontId="0" fillId="0" borderId="8" xfId="0" quotePrefix="1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Maksuerien suuruudet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't3'!$F$6</c:f>
              <c:strCache>
                <c:ptCount val="1"/>
                <c:pt idx="0">
                  <c:v>Lyhennys (€)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't3'!$C$7:$C$10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't3'!$F$7:$F$10</c:f>
              <c:numCache>
                <c:formatCode>General</c:formatCode>
                <c:ptCount val="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't3'!$E$6</c:f>
              <c:strCache>
                <c:ptCount val="1"/>
                <c:pt idx="0">
                  <c:v>Korko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't3'!$C$7:$C$10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't3'!$E$7:$E$10</c:f>
              <c:numCache>
                <c:formatCode>0.00</c:formatCode>
                <c:ptCount val="4"/>
                <c:pt idx="0">
                  <c:v>500</c:v>
                </c:pt>
                <c:pt idx="1">
                  <c:v>375</c:v>
                </c:pt>
                <c:pt idx="2">
                  <c:v>250</c:v>
                </c:pt>
                <c:pt idx="3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860152"/>
        <c:axId val="416860544"/>
      </c:barChart>
      <c:catAx>
        <c:axId val="416860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16860544"/>
        <c:crosses val="autoZero"/>
        <c:auto val="1"/>
        <c:lblAlgn val="ctr"/>
        <c:lblOffset val="100"/>
        <c:noMultiLvlLbl val="0"/>
      </c:catAx>
      <c:valAx>
        <c:axId val="41686054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1686015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0</xdr:rowOff>
    </xdr:from>
    <xdr:to>
      <xdr:col>16</xdr:col>
      <xdr:colOff>0</xdr:colOff>
      <xdr:row>25</xdr:row>
      <xdr:rowOff>19050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12"/>
  <sheetViews>
    <sheetView workbookViewId="0">
      <selection activeCell="D35" sqref="D35"/>
    </sheetView>
  </sheetViews>
  <sheetFormatPr defaultRowHeight="15" x14ac:dyDescent="0.25"/>
  <cols>
    <col min="3" max="3" width="12.140625" customWidth="1"/>
    <col min="4" max="4" width="19.7109375" customWidth="1"/>
    <col min="5" max="5" width="16.5703125" customWidth="1"/>
    <col min="6" max="6" width="12.140625" customWidth="1"/>
    <col min="7" max="7" width="12.42578125" customWidth="1"/>
    <col min="8" max="8" width="23.140625" customWidth="1"/>
  </cols>
  <sheetData>
    <row r="5" spans="3:8" ht="15.75" thickBot="1" x14ac:dyDescent="0.3"/>
    <row r="6" spans="3:8" ht="30.75" thickBot="1" x14ac:dyDescent="0.3">
      <c r="C6" s="12" t="s">
        <v>0</v>
      </c>
      <c r="D6" s="13" t="s">
        <v>3</v>
      </c>
      <c r="E6" s="14" t="s">
        <v>1</v>
      </c>
      <c r="F6" s="14" t="s">
        <v>2</v>
      </c>
      <c r="G6" s="14" t="s">
        <v>4</v>
      </c>
      <c r="H6" s="15" t="s">
        <v>5</v>
      </c>
    </row>
    <row r="7" spans="3:8" x14ac:dyDescent="0.25">
      <c r="C7" s="9">
        <v>1</v>
      </c>
      <c r="D7" s="10">
        <v>10000</v>
      </c>
      <c r="E7" s="16">
        <f>D7*0.1*1/2</f>
        <v>500</v>
      </c>
      <c r="F7" s="10">
        <v>2500</v>
      </c>
      <c r="G7" s="16">
        <f>E7+F7</f>
        <v>3000</v>
      </c>
      <c r="H7" s="11">
        <f>D7-F7</f>
        <v>7500</v>
      </c>
    </row>
    <row r="8" spans="3:8" x14ac:dyDescent="0.25">
      <c r="C8" s="3">
        <v>2</v>
      </c>
      <c r="D8" s="2">
        <f>D7-2500</f>
        <v>7500</v>
      </c>
      <c r="E8" s="19">
        <f t="shared" ref="E8:E10" si="0">D8*0.1*1/2</f>
        <v>375</v>
      </c>
      <c r="F8" s="1">
        <v>2500</v>
      </c>
      <c r="G8" s="19">
        <f t="shared" ref="G8:G10" si="1">E8+F8</f>
        <v>2875</v>
      </c>
      <c r="H8" s="4">
        <f t="shared" ref="H8:H10" si="2">D8-F8</f>
        <v>5000</v>
      </c>
    </row>
    <row r="9" spans="3:8" x14ac:dyDescent="0.25">
      <c r="C9" s="3">
        <v>3</v>
      </c>
      <c r="D9" s="2">
        <f t="shared" ref="D9:D10" si="3">D8-2500</f>
        <v>5000</v>
      </c>
      <c r="E9" s="19">
        <f t="shared" si="0"/>
        <v>250</v>
      </c>
      <c r="F9" s="1">
        <v>2500</v>
      </c>
      <c r="G9" s="19">
        <f t="shared" si="1"/>
        <v>2750</v>
      </c>
      <c r="H9" s="4">
        <f t="shared" si="2"/>
        <v>2500</v>
      </c>
    </row>
    <row r="10" spans="3:8" ht="15.75" thickBot="1" x14ac:dyDescent="0.3">
      <c r="C10" s="5">
        <v>4</v>
      </c>
      <c r="D10" s="6">
        <f t="shared" si="3"/>
        <v>2500</v>
      </c>
      <c r="E10" s="20">
        <f t="shared" si="0"/>
        <v>125</v>
      </c>
      <c r="F10" s="7">
        <v>2500</v>
      </c>
      <c r="G10" s="20">
        <f t="shared" si="1"/>
        <v>2625</v>
      </c>
      <c r="H10" s="8">
        <f t="shared" si="2"/>
        <v>0</v>
      </c>
    </row>
    <row r="12" spans="3:8" x14ac:dyDescent="0.25">
      <c r="D12" s="21" t="s">
        <v>6</v>
      </c>
      <c r="E12" s="18">
        <f>SUM(E7:E10)</f>
        <v>1250</v>
      </c>
      <c r="G12" s="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workbookViewId="0">
      <selection activeCell="F42" sqref="B2:F42"/>
    </sheetView>
  </sheetViews>
  <sheetFormatPr defaultRowHeight="15" x14ac:dyDescent="0.25"/>
  <cols>
    <col min="2" max="2" width="7.28515625" customWidth="1"/>
    <col min="3" max="3" width="14.85546875" customWidth="1"/>
    <col min="6" max="6" width="17.7109375" customWidth="1"/>
  </cols>
  <sheetData>
    <row r="2" spans="2:13" x14ac:dyDescent="0.25">
      <c r="C2" s="21" t="s">
        <v>8</v>
      </c>
      <c r="D2" s="25">
        <v>48.75</v>
      </c>
    </row>
    <row r="3" spans="2:13" ht="15.75" thickBot="1" x14ac:dyDescent="0.3"/>
    <row r="4" spans="2:13" ht="43.5" customHeight="1" thickBot="1" x14ac:dyDescent="0.3">
      <c r="B4" s="37" t="s">
        <v>7</v>
      </c>
      <c r="C4" s="38" t="s">
        <v>3</v>
      </c>
      <c r="D4" s="38" t="s">
        <v>1</v>
      </c>
      <c r="E4" s="38" t="s">
        <v>2</v>
      </c>
      <c r="F4" s="39" t="s">
        <v>5</v>
      </c>
      <c r="G4" s="23"/>
      <c r="H4" s="24"/>
      <c r="I4" s="22"/>
      <c r="J4" s="22"/>
      <c r="K4" s="22"/>
      <c r="L4" s="22"/>
      <c r="M4" s="22"/>
    </row>
    <row r="5" spans="2:13" x14ac:dyDescent="0.25">
      <c r="B5" s="32">
        <v>1</v>
      </c>
      <c r="C5" s="33">
        <v>1500</v>
      </c>
      <c r="D5" s="34">
        <f>C5*0.105/12</f>
        <v>13.125</v>
      </c>
      <c r="E5" s="35">
        <f>A-D5</f>
        <v>35.625</v>
      </c>
      <c r="F5" s="36">
        <f>C5-E5</f>
        <v>1464.375</v>
      </c>
    </row>
    <row r="6" spans="2:13" x14ac:dyDescent="0.25">
      <c r="B6" s="3">
        <v>2</v>
      </c>
      <c r="C6" s="27">
        <f>F5</f>
        <v>1464.375</v>
      </c>
      <c r="D6" s="27">
        <f>C6*0.105/12</f>
        <v>12.813281250000001</v>
      </c>
      <c r="E6" s="27">
        <f>A-D6</f>
        <v>35.936718749999997</v>
      </c>
      <c r="F6" s="28">
        <f>C6-E6</f>
        <v>1428.43828125</v>
      </c>
    </row>
    <row r="7" spans="2:13" x14ac:dyDescent="0.25">
      <c r="B7" s="3">
        <v>3</v>
      </c>
      <c r="C7" s="27">
        <f t="shared" ref="C7:C40" si="0">F6</f>
        <v>1428.43828125</v>
      </c>
      <c r="D7" s="27">
        <f t="shared" ref="D7:D40" si="1">C7*0.105/12</f>
        <v>12.498834960937501</v>
      </c>
      <c r="E7" s="27">
        <f>A-D7</f>
        <v>36.251165039062499</v>
      </c>
      <c r="F7" s="28">
        <f t="shared" ref="F7:F40" si="2">C7-E7</f>
        <v>1392.1871162109376</v>
      </c>
    </row>
    <row r="8" spans="2:13" x14ac:dyDescent="0.25">
      <c r="B8" s="3">
        <v>4</v>
      </c>
      <c r="C8" s="27">
        <f t="shared" si="0"/>
        <v>1392.1871162109376</v>
      </c>
      <c r="D8" s="27">
        <f t="shared" si="1"/>
        <v>12.181637266845703</v>
      </c>
      <c r="E8" s="27">
        <f>A-D8</f>
        <v>36.568362733154295</v>
      </c>
      <c r="F8" s="28">
        <f t="shared" si="2"/>
        <v>1355.6187534777832</v>
      </c>
    </row>
    <row r="9" spans="2:13" x14ac:dyDescent="0.25">
      <c r="B9" s="3">
        <v>5</v>
      </c>
      <c r="C9" s="27">
        <f t="shared" si="0"/>
        <v>1355.6187534777832</v>
      </c>
      <c r="D9" s="27">
        <f t="shared" si="1"/>
        <v>11.861664092930603</v>
      </c>
      <c r="E9" s="27">
        <f>A-D9</f>
        <v>36.888335907069397</v>
      </c>
      <c r="F9" s="28">
        <f t="shared" si="2"/>
        <v>1318.7304175707138</v>
      </c>
    </row>
    <row r="10" spans="2:13" x14ac:dyDescent="0.25">
      <c r="B10" s="3">
        <v>6</v>
      </c>
      <c r="C10" s="27">
        <f t="shared" si="0"/>
        <v>1318.7304175707138</v>
      </c>
      <c r="D10" s="27">
        <f t="shared" si="1"/>
        <v>11.538891153743746</v>
      </c>
      <c r="E10" s="27">
        <f>A-D10</f>
        <v>37.211108846256252</v>
      </c>
      <c r="F10" s="28">
        <f t="shared" si="2"/>
        <v>1281.5193087244575</v>
      </c>
    </row>
    <row r="11" spans="2:13" x14ac:dyDescent="0.25">
      <c r="B11" s="3">
        <v>7</v>
      </c>
      <c r="C11" s="27">
        <f t="shared" si="0"/>
        <v>1281.5193087244575</v>
      </c>
      <c r="D11" s="27">
        <f t="shared" si="1"/>
        <v>11.213293951339002</v>
      </c>
      <c r="E11" s="27">
        <f>A-D11</f>
        <v>37.536706048660996</v>
      </c>
      <c r="F11" s="28">
        <f t="shared" si="2"/>
        <v>1243.9826026757964</v>
      </c>
    </row>
    <row r="12" spans="2:13" x14ac:dyDescent="0.25">
      <c r="B12" s="3">
        <v>8</v>
      </c>
      <c r="C12" s="27">
        <f t="shared" si="0"/>
        <v>1243.9826026757964</v>
      </c>
      <c r="D12" s="27">
        <f t="shared" si="1"/>
        <v>10.884847773413219</v>
      </c>
      <c r="E12" s="27">
        <f>A-D12</f>
        <v>37.86515222658678</v>
      </c>
      <c r="F12" s="28">
        <f t="shared" si="2"/>
        <v>1206.1174504492096</v>
      </c>
    </row>
    <row r="13" spans="2:13" x14ac:dyDescent="0.25">
      <c r="B13" s="3">
        <v>9</v>
      </c>
      <c r="C13" s="27">
        <f t="shared" si="0"/>
        <v>1206.1174504492096</v>
      </c>
      <c r="D13" s="27">
        <f t="shared" si="1"/>
        <v>10.553527691430583</v>
      </c>
      <c r="E13" s="27">
        <f>A-D13</f>
        <v>38.196472308569419</v>
      </c>
      <c r="F13" s="28">
        <f t="shared" si="2"/>
        <v>1167.9209781406403</v>
      </c>
    </row>
    <row r="14" spans="2:13" x14ac:dyDescent="0.25">
      <c r="B14" s="3">
        <v>10</v>
      </c>
      <c r="C14" s="27">
        <f t="shared" si="0"/>
        <v>1167.9209781406403</v>
      </c>
      <c r="D14" s="27">
        <f t="shared" si="1"/>
        <v>10.219308558730601</v>
      </c>
      <c r="E14" s="27">
        <f>A-D14</f>
        <v>38.530691441269397</v>
      </c>
      <c r="F14" s="29">
        <f t="shared" si="2"/>
        <v>1129.3902866993708</v>
      </c>
    </row>
    <row r="15" spans="2:13" x14ac:dyDescent="0.25">
      <c r="B15" s="3">
        <v>11</v>
      </c>
      <c r="C15" s="27">
        <f t="shared" si="0"/>
        <v>1129.3902866993708</v>
      </c>
      <c r="D15" s="27">
        <f t="shared" si="1"/>
        <v>9.8821650086194932</v>
      </c>
      <c r="E15" s="27">
        <f>A-D15</f>
        <v>38.867834991380505</v>
      </c>
      <c r="F15" s="28">
        <f t="shared" si="2"/>
        <v>1090.5224517079903</v>
      </c>
    </row>
    <row r="16" spans="2:13" x14ac:dyDescent="0.25">
      <c r="B16" s="3">
        <v>12</v>
      </c>
      <c r="C16" s="27">
        <f t="shared" si="0"/>
        <v>1090.5224517079903</v>
      </c>
      <c r="D16" s="27">
        <f t="shared" si="1"/>
        <v>9.5420714524449135</v>
      </c>
      <c r="E16" s="27">
        <f>A-D16</f>
        <v>39.207928547555085</v>
      </c>
      <c r="F16" s="28">
        <f t="shared" si="2"/>
        <v>1051.3145231604351</v>
      </c>
    </row>
    <row r="17" spans="2:6" x14ac:dyDescent="0.25">
      <c r="B17" s="3">
        <v>13</v>
      </c>
      <c r="C17" s="27">
        <f t="shared" si="0"/>
        <v>1051.3145231604351</v>
      </c>
      <c r="D17" s="27">
        <f t="shared" si="1"/>
        <v>9.1990020776538071</v>
      </c>
      <c r="E17" s="27">
        <f>A-D17</f>
        <v>39.550997922346191</v>
      </c>
      <c r="F17" s="28">
        <f t="shared" si="2"/>
        <v>1011.763525238089</v>
      </c>
    </row>
    <row r="18" spans="2:6" x14ac:dyDescent="0.25">
      <c r="B18" s="3">
        <v>14</v>
      </c>
      <c r="C18" s="27">
        <f t="shared" si="0"/>
        <v>1011.763525238089</v>
      </c>
      <c r="D18" s="27">
        <f t="shared" si="1"/>
        <v>8.8529308458332778</v>
      </c>
      <c r="E18" s="27">
        <f>A-D18</f>
        <v>39.897069154166722</v>
      </c>
      <c r="F18" s="28">
        <f t="shared" si="2"/>
        <v>971.86645608392223</v>
      </c>
    </row>
    <row r="19" spans="2:6" x14ac:dyDescent="0.25">
      <c r="B19" s="3">
        <v>15</v>
      </c>
      <c r="C19" s="27">
        <f t="shared" si="0"/>
        <v>971.86645608392223</v>
      </c>
      <c r="D19" s="27">
        <f t="shared" si="1"/>
        <v>8.5038314907343189</v>
      </c>
      <c r="E19" s="27">
        <f>A-D19</f>
        <v>40.246168509265679</v>
      </c>
      <c r="F19" s="28">
        <f t="shared" si="2"/>
        <v>931.62028757465657</v>
      </c>
    </row>
    <row r="20" spans="2:6" x14ac:dyDescent="0.25">
      <c r="B20" s="3">
        <v>16</v>
      </c>
      <c r="C20" s="27">
        <f t="shared" si="0"/>
        <v>931.62028757465657</v>
      </c>
      <c r="D20" s="27">
        <f t="shared" si="1"/>
        <v>8.1516775162782444</v>
      </c>
      <c r="E20" s="27">
        <f>A-D20</f>
        <v>40.598322483721759</v>
      </c>
      <c r="F20" s="28">
        <f t="shared" si="2"/>
        <v>891.02196509093483</v>
      </c>
    </row>
    <row r="21" spans="2:6" x14ac:dyDescent="0.25">
      <c r="B21" s="3">
        <v>17</v>
      </c>
      <c r="C21" s="27">
        <f t="shared" si="0"/>
        <v>891.02196509093483</v>
      </c>
      <c r="D21" s="27">
        <f t="shared" si="1"/>
        <v>7.7964421945456799</v>
      </c>
      <c r="E21" s="27">
        <f>A-D21</f>
        <v>40.953557805454324</v>
      </c>
      <c r="F21" s="28">
        <f t="shared" si="2"/>
        <v>850.06840728548048</v>
      </c>
    </row>
    <row r="22" spans="2:6" x14ac:dyDescent="0.25">
      <c r="B22" s="3">
        <v>18</v>
      </c>
      <c r="C22" s="27">
        <f t="shared" si="0"/>
        <v>850.06840728548048</v>
      </c>
      <c r="D22" s="27">
        <f t="shared" si="1"/>
        <v>7.4380985637479533</v>
      </c>
      <c r="E22" s="27">
        <f>A-D22</f>
        <v>41.311901436252043</v>
      </c>
      <c r="F22" s="28">
        <f t="shared" si="2"/>
        <v>808.75650584922846</v>
      </c>
    </row>
    <row r="23" spans="2:6" x14ac:dyDescent="0.25">
      <c r="B23" s="3">
        <v>19</v>
      </c>
      <c r="C23" s="27">
        <f t="shared" si="0"/>
        <v>808.75650584922846</v>
      </c>
      <c r="D23" s="27">
        <f t="shared" si="1"/>
        <v>7.0766194261807485</v>
      </c>
      <c r="E23" s="27">
        <f>A-D23</f>
        <v>41.673380573819252</v>
      </c>
      <c r="F23" s="28">
        <f t="shared" si="2"/>
        <v>767.0831252754092</v>
      </c>
    </row>
    <row r="24" spans="2:6" x14ac:dyDescent="0.25">
      <c r="B24" s="3">
        <v>20</v>
      </c>
      <c r="C24" s="27">
        <f t="shared" si="0"/>
        <v>767.0831252754092</v>
      </c>
      <c r="D24" s="27">
        <f t="shared" si="1"/>
        <v>6.7119773461598307</v>
      </c>
      <c r="E24" s="27">
        <f>A-D24</f>
        <v>42.038022653840173</v>
      </c>
      <c r="F24" s="28">
        <f t="shared" si="2"/>
        <v>725.04510262156907</v>
      </c>
    </row>
    <row r="25" spans="2:6" x14ac:dyDescent="0.25">
      <c r="B25" s="3">
        <v>21</v>
      </c>
      <c r="C25" s="27">
        <f t="shared" si="0"/>
        <v>725.04510262156907</v>
      </c>
      <c r="D25" s="27">
        <f t="shared" si="1"/>
        <v>6.3441446479387293</v>
      </c>
      <c r="E25" s="27">
        <f>A-D25</f>
        <v>42.405855352061273</v>
      </c>
      <c r="F25" s="28">
        <f t="shared" si="2"/>
        <v>682.63924726950779</v>
      </c>
    </row>
    <row r="26" spans="2:6" x14ac:dyDescent="0.25">
      <c r="B26" s="3">
        <v>22</v>
      </c>
      <c r="C26" s="27">
        <f t="shared" si="0"/>
        <v>682.63924726950779</v>
      </c>
      <c r="D26" s="27">
        <f t="shared" si="1"/>
        <v>5.9730934136081935</v>
      </c>
      <c r="E26" s="27">
        <f>A-D26</f>
        <v>42.776906586391803</v>
      </c>
      <c r="F26" s="28">
        <f t="shared" si="2"/>
        <v>639.86234068311603</v>
      </c>
    </row>
    <row r="27" spans="2:6" x14ac:dyDescent="0.25">
      <c r="B27" s="3">
        <v>23</v>
      </c>
      <c r="C27" s="27">
        <f t="shared" si="0"/>
        <v>639.86234068311603</v>
      </c>
      <c r="D27" s="27">
        <f t="shared" si="1"/>
        <v>5.5987954809772651</v>
      </c>
      <c r="E27" s="27">
        <f>A-D27</f>
        <v>43.151204519022734</v>
      </c>
      <c r="F27" s="28">
        <f t="shared" si="2"/>
        <v>596.71113616409332</v>
      </c>
    </row>
    <row r="28" spans="2:6" x14ac:dyDescent="0.25">
      <c r="B28" s="3">
        <v>24</v>
      </c>
      <c r="C28" s="27">
        <f t="shared" si="0"/>
        <v>596.71113616409332</v>
      </c>
      <c r="D28" s="27">
        <f t="shared" si="1"/>
        <v>5.2212224414358159</v>
      </c>
      <c r="E28" s="27">
        <f>A-D28</f>
        <v>43.528777558564187</v>
      </c>
      <c r="F28" s="28">
        <f t="shared" si="2"/>
        <v>553.18235860552909</v>
      </c>
    </row>
    <row r="29" spans="2:6" x14ac:dyDescent="0.25">
      <c r="B29" s="3">
        <v>25</v>
      </c>
      <c r="C29" s="27">
        <f t="shared" si="0"/>
        <v>553.18235860552909</v>
      </c>
      <c r="D29" s="27">
        <f t="shared" si="1"/>
        <v>4.8403456377983796</v>
      </c>
      <c r="E29" s="27">
        <f>A-D29</f>
        <v>43.909654362201621</v>
      </c>
      <c r="F29" s="28">
        <f t="shared" si="2"/>
        <v>509.27270424332744</v>
      </c>
    </row>
    <row r="30" spans="2:6" x14ac:dyDescent="0.25">
      <c r="B30" s="3">
        <v>26</v>
      </c>
      <c r="C30" s="27">
        <f t="shared" si="0"/>
        <v>509.27270424332744</v>
      </c>
      <c r="D30" s="27">
        <f t="shared" si="1"/>
        <v>4.4561361621291153</v>
      </c>
      <c r="E30" s="27">
        <f>A-D30</f>
        <v>44.293863837870887</v>
      </c>
      <c r="F30" s="28">
        <f t="shared" si="2"/>
        <v>464.97884040545654</v>
      </c>
    </row>
    <row r="31" spans="2:6" x14ac:dyDescent="0.25">
      <c r="B31" s="3">
        <v>27</v>
      </c>
      <c r="C31" s="27">
        <f t="shared" si="0"/>
        <v>464.97884040545654</v>
      </c>
      <c r="D31" s="27">
        <f t="shared" si="1"/>
        <v>4.0685648535477448</v>
      </c>
      <c r="E31" s="27">
        <f>A-D31</f>
        <v>44.681435146452259</v>
      </c>
      <c r="F31" s="28">
        <f t="shared" si="2"/>
        <v>420.29740525900428</v>
      </c>
    </row>
    <row r="32" spans="2:6" x14ac:dyDescent="0.25">
      <c r="B32" s="3">
        <v>28</v>
      </c>
      <c r="C32" s="27">
        <f t="shared" si="0"/>
        <v>420.29740525900428</v>
      </c>
      <c r="D32" s="27">
        <f t="shared" si="1"/>
        <v>3.6776022960162873</v>
      </c>
      <c r="E32" s="27">
        <f>A-D32</f>
        <v>45.072397703983711</v>
      </c>
      <c r="F32" s="28">
        <f t="shared" si="2"/>
        <v>375.22500755502057</v>
      </c>
    </row>
    <row r="33" spans="2:6" x14ac:dyDescent="0.25">
      <c r="B33" s="3">
        <v>29</v>
      </c>
      <c r="C33" s="27">
        <f t="shared" si="0"/>
        <v>375.22500755502057</v>
      </c>
      <c r="D33" s="27">
        <f t="shared" si="1"/>
        <v>3.2832188161064297</v>
      </c>
      <c r="E33" s="27">
        <f>A-D33</f>
        <v>45.466781183893573</v>
      </c>
      <c r="F33" s="28">
        <f t="shared" si="2"/>
        <v>329.75822637112697</v>
      </c>
    </row>
    <row r="34" spans="2:6" x14ac:dyDescent="0.25">
      <c r="B34" s="3">
        <v>30</v>
      </c>
      <c r="C34" s="27">
        <f t="shared" si="0"/>
        <v>329.75822637112697</v>
      </c>
      <c r="D34" s="27">
        <f t="shared" si="1"/>
        <v>2.8853844807473608</v>
      </c>
      <c r="E34" s="27">
        <f>A-D34</f>
        <v>45.864615519252638</v>
      </c>
      <c r="F34" s="28">
        <f t="shared" si="2"/>
        <v>283.89361085187431</v>
      </c>
    </row>
    <row r="35" spans="2:6" x14ac:dyDescent="0.25">
      <c r="B35" s="3">
        <v>31</v>
      </c>
      <c r="C35" s="27">
        <f t="shared" si="0"/>
        <v>283.89361085187431</v>
      </c>
      <c r="D35" s="27">
        <f t="shared" si="1"/>
        <v>2.4840690949539002</v>
      </c>
      <c r="E35" s="27">
        <f>A-D35</f>
        <v>46.265930905046098</v>
      </c>
      <c r="F35" s="28">
        <f t="shared" si="2"/>
        <v>237.62767994682821</v>
      </c>
    </row>
    <row r="36" spans="2:6" x14ac:dyDescent="0.25">
      <c r="B36" s="3">
        <v>32</v>
      </c>
      <c r="C36" s="27">
        <f t="shared" si="0"/>
        <v>237.62767994682821</v>
      </c>
      <c r="D36" s="27">
        <f t="shared" si="1"/>
        <v>2.0792421995347468</v>
      </c>
      <c r="E36" s="27">
        <f>A-D36</f>
        <v>46.670757800465253</v>
      </c>
      <c r="F36" s="28">
        <f t="shared" si="2"/>
        <v>190.95692214636296</v>
      </c>
    </row>
    <row r="37" spans="2:6" x14ac:dyDescent="0.25">
      <c r="B37" s="3">
        <v>33</v>
      </c>
      <c r="C37" s="27">
        <f t="shared" si="0"/>
        <v>190.95692214636296</v>
      </c>
      <c r="D37" s="27">
        <f t="shared" si="1"/>
        <v>1.6708730687806759</v>
      </c>
      <c r="E37" s="27">
        <f>A-D37</f>
        <v>47.079126931219321</v>
      </c>
      <c r="F37" s="28">
        <f t="shared" si="2"/>
        <v>143.87779521514364</v>
      </c>
    </row>
    <row r="38" spans="2:6" x14ac:dyDescent="0.25">
      <c r="B38" s="3">
        <v>34</v>
      </c>
      <c r="C38" s="27">
        <f t="shared" si="0"/>
        <v>143.87779521514364</v>
      </c>
      <c r="D38" s="27">
        <f t="shared" si="1"/>
        <v>1.2589307081325067</v>
      </c>
      <c r="E38" s="27">
        <f>A-D38</f>
        <v>47.49106929186749</v>
      </c>
      <c r="F38" s="28">
        <f t="shared" si="2"/>
        <v>96.386725923276146</v>
      </c>
    </row>
    <row r="39" spans="2:6" x14ac:dyDescent="0.25">
      <c r="B39" s="3">
        <v>35</v>
      </c>
      <c r="C39" s="27">
        <f t="shared" si="0"/>
        <v>96.386725923276146</v>
      </c>
      <c r="D39" s="27">
        <f t="shared" si="1"/>
        <v>0.84338385182866615</v>
      </c>
      <c r="E39" s="27">
        <f>A-D39</f>
        <v>47.906616148171331</v>
      </c>
      <c r="F39" s="28">
        <f t="shared" si="2"/>
        <v>48.480109775104815</v>
      </c>
    </row>
    <row r="40" spans="2:6" ht="15.75" thickBot="1" x14ac:dyDescent="0.3">
      <c r="B40" s="5">
        <v>36</v>
      </c>
      <c r="C40" s="30">
        <f t="shared" si="0"/>
        <v>48.480109775104815</v>
      </c>
      <c r="D40" s="30">
        <f t="shared" si="1"/>
        <v>0.4242009605321671</v>
      </c>
      <c r="E40" s="30">
        <f>A-D40</f>
        <v>48.325799039467832</v>
      </c>
      <c r="F40" s="31">
        <f t="shared" si="2"/>
        <v>0.15431073563698305</v>
      </c>
    </row>
    <row r="42" spans="2:6" x14ac:dyDescent="0.25">
      <c r="C42" s="26" t="s">
        <v>9</v>
      </c>
      <c r="D42" s="25">
        <f>SUM(D5:D40)</f>
        <v>255.15431073563718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t3</vt:lpstr>
      <vt:lpstr>t4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L.M</dc:creator>
  <cp:lastModifiedBy>L.M</cp:lastModifiedBy>
  <dcterms:created xsi:type="dcterms:W3CDTF">2018-03-13T17:03:54Z</dcterms:created>
  <dcterms:modified xsi:type="dcterms:W3CDTF">2018-04-09T14:53:15Z</dcterms:modified>
</cp:coreProperties>
</file>