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3d718dd56ae5090c/Tiedostot/Koulutyö/Matematiikka/Lukuvuosi 16-17/Liikemiesten Kauppaopisto/N5/"/>
    </mc:Choice>
  </mc:AlternateContent>
  <bookViews>
    <workbookView xWindow="0" yWindow="0" windowWidth="20490" windowHeight="7620"/>
  </bookViews>
  <sheets>
    <sheet name="Tehtävä 7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H12" i="1"/>
  <c r="H11" i="1"/>
  <c r="H10" i="1"/>
  <c r="H9" i="1"/>
  <c r="H8" i="1"/>
  <c r="H7" i="1"/>
  <c r="H6" i="1"/>
  <c r="H13" i="1" s="1"/>
  <c r="G22" i="1" l="1"/>
  <c r="J22" i="1" s="1"/>
  <c r="K22" i="1" s="1"/>
  <c r="G23" i="1"/>
  <c r="J23" i="1" s="1"/>
  <c r="K23" i="1" s="1"/>
  <c r="G24" i="1"/>
  <c r="J24" i="1" s="1"/>
  <c r="K24" i="1" s="1"/>
  <c r="G20" i="1"/>
  <c r="J20" i="1" s="1"/>
  <c r="K20" i="1" s="1"/>
  <c r="G25" i="1"/>
  <c r="J25" i="1" s="1"/>
  <c r="K25" i="1" s="1"/>
  <c r="G21" i="1"/>
  <c r="J21" i="1" s="1"/>
  <c r="K21" i="1" s="1"/>
  <c r="G19" i="1"/>
  <c r="J19" i="1" s="1"/>
  <c r="N30" i="1" l="1"/>
  <c r="K19" i="1"/>
  <c r="K26" i="1" s="1"/>
  <c r="K28" i="1" s="1"/>
  <c r="K30" i="1" s="1"/>
</calcChain>
</file>

<file path=xl/sharedStrings.xml><?xml version="1.0" encoding="utf-8"?>
<sst xmlns="http://schemas.openxmlformats.org/spreadsheetml/2006/main" count="16" uniqueCount="14">
  <si>
    <t>Painotettu keskiarvo</t>
  </si>
  <si>
    <t>Pisteet</t>
  </si>
  <si>
    <t>Suhteellinen frekvenssi, f%</t>
  </si>
  <si>
    <t>Pistemäärä x prosenttiosuus / 100</t>
  </si>
  <si>
    <t>Yhteensä</t>
  </si>
  <si>
    <t>Poikkeama keskiarvosta, esim. 0-3,1037</t>
  </si>
  <si>
    <r>
      <t>Poikkeaman neliö, esim.( -3,1037)</t>
    </r>
    <r>
      <rPr>
        <vertAlign val="superscript"/>
        <sz val="11"/>
        <color theme="1"/>
        <rFont val="Calibri"/>
        <family val="2"/>
        <scheme val="minor"/>
      </rPr>
      <t>2</t>
    </r>
  </si>
  <si>
    <t>Poikkeaman neliö painotettuna prosenteilla, esim. 9,63… x 5,8</t>
  </si>
  <si>
    <t>Frekvenssien summa</t>
  </si>
  <si>
    <t>Summa (poikkeamien neliöistä)</t>
  </si>
  <si>
    <t>Jaettuna sadalla</t>
  </si>
  <si>
    <t>Yhtenä kaavana alla:</t>
  </si>
  <si>
    <t>Neliöjuuri</t>
  </si>
  <si>
    <t>Keski-hajonta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</si>
</sst>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30"/>
  <sheetViews>
    <sheetView tabSelected="1" workbookViewId="0">
      <selection activeCell="I18" sqref="I18"/>
    </sheetView>
  </sheetViews>
  <sheetFormatPr defaultRowHeight="15" x14ac:dyDescent="0.25"/>
  <cols>
    <col min="3" max="3" width="14.140625" customWidth="1"/>
    <col min="4" max="4" width="12.42578125" customWidth="1"/>
    <col min="6" max="6" width="7.140625" customWidth="1"/>
    <col min="7" max="7" width="17.28515625" customWidth="1"/>
    <col min="9" max="9" width="3" customWidth="1"/>
    <col min="10" max="10" width="20.7109375" customWidth="1"/>
    <col min="11" max="11" width="16.5703125" customWidth="1"/>
  </cols>
  <sheetData>
    <row r="3" spans="3:8" x14ac:dyDescent="0.25">
      <c r="H3" s="1" t="s">
        <v>0</v>
      </c>
    </row>
    <row r="5" spans="3:8" x14ac:dyDescent="0.25">
      <c r="C5" t="s">
        <v>1</v>
      </c>
      <c r="D5" t="s">
        <v>2</v>
      </c>
      <c r="H5" t="s">
        <v>3</v>
      </c>
    </row>
    <row r="6" spans="3:8" x14ac:dyDescent="0.25">
      <c r="C6">
        <v>0</v>
      </c>
      <c r="D6">
        <v>5.8</v>
      </c>
      <c r="H6">
        <f>C6*D6/100</f>
        <v>0</v>
      </c>
    </row>
    <row r="7" spans="3:8" x14ac:dyDescent="0.25">
      <c r="C7">
        <v>1</v>
      </c>
      <c r="D7" s="2">
        <v>10.99</v>
      </c>
      <c r="H7">
        <f t="shared" ref="H7:H12" si="0">C7*D7/100</f>
        <v>0.1099</v>
      </c>
    </row>
    <row r="8" spans="3:8" x14ac:dyDescent="0.25">
      <c r="C8">
        <v>2</v>
      </c>
      <c r="D8">
        <v>17.54</v>
      </c>
      <c r="H8">
        <f t="shared" si="0"/>
        <v>0.3508</v>
      </c>
    </row>
    <row r="9" spans="3:8" x14ac:dyDescent="0.25">
      <c r="C9">
        <v>3</v>
      </c>
      <c r="D9">
        <v>24.78</v>
      </c>
      <c r="H9">
        <f t="shared" si="0"/>
        <v>0.74340000000000006</v>
      </c>
    </row>
    <row r="10" spans="3:8" x14ac:dyDescent="0.25">
      <c r="C10">
        <v>4</v>
      </c>
      <c r="D10">
        <v>19.95</v>
      </c>
      <c r="H10">
        <f t="shared" si="0"/>
        <v>0.79799999999999993</v>
      </c>
    </row>
    <row r="11" spans="3:8" x14ac:dyDescent="0.25">
      <c r="C11">
        <v>5</v>
      </c>
      <c r="D11">
        <v>15.48</v>
      </c>
      <c r="H11">
        <f t="shared" si="0"/>
        <v>0.77400000000000002</v>
      </c>
    </row>
    <row r="12" spans="3:8" x14ac:dyDescent="0.25">
      <c r="C12">
        <v>6</v>
      </c>
      <c r="D12">
        <v>5.46</v>
      </c>
      <c r="H12">
        <f t="shared" si="0"/>
        <v>0.3276</v>
      </c>
    </row>
    <row r="13" spans="3:8" x14ac:dyDescent="0.25">
      <c r="G13" s="1" t="s">
        <v>4</v>
      </c>
      <c r="H13" s="1">
        <f>SUM(H6:H12)</f>
        <v>3.1036999999999999</v>
      </c>
    </row>
    <row r="18" spans="3:14" s="3" customFormat="1" ht="78.75" customHeight="1" x14ac:dyDescent="0.25">
      <c r="C18" s="3" t="s">
        <v>1</v>
      </c>
      <c r="D18" s="3" t="s">
        <v>2</v>
      </c>
      <c r="G18" s="3" t="s">
        <v>5</v>
      </c>
      <c r="J18" s="3" t="s">
        <v>6</v>
      </c>
      <c r="K18" s="3" t="s">
        <v>7</v>
      </c>
    </row>
    <row r="19" spans="3:14" x14ac:dyDescent="0.25">
      <c r="C19">
        <v>0</v>
      </c>
      <c r="D19">
        <v>5.8</v>
      </c>
      <c r="G19" s="4">
        <f>C19-$H$13</f>
        <v>-3.1036999999999999</v>
      </c>
      <c r="J19">
        <f>G19^2</f>
        <v>9.632953689999999</v>
      </c>
      <c r="K19">
        <f>D19*J19</f>
        <v>55.871131401999996</v>
      </c>
    </row>
    <row r="20" spans="3:14" x14ac:dyDescent="0.25">
      <c r="C20">
        <v>1</v>
      </c>
      <c r="D20" s="2">
        <v>10.99</v>
      </c>
      <c r="G20" s="4">
        <f t="shared" ref="G20:G25" si="1">C20-$H$13</f>
        <v>-2.1036999999999999</v>
      </c>
      <c r="J20">
        <f t="shared" ref="J20:J25" si="2">G20^2</f>
        <v>4.4255536899999992</v>
      </c>
      <c r="K20">
        <f t="shared" ref="K20:K25" si="3">D20*J20</f>
        <v>48.636835053099993</v>
      </c>
    </row>
    <row r="21" spans="3:14" x14ac:dyDescent="0.25">
      <c r="C21">
        <v>2</v>
      </c>
      <c r="D21">
        <v>17.54</v>
      </c>
      <c r="G21" s="4">
        <f t="shared" si="1"/>
        <v>-1.1036999999999999</v>
      </c>
      <c r="J21">
        <f t="shared" si="2"/>
        <v>1.2181536899999998</v>
      </c>
      <c r="K21">
        <f t="shared" si="3"/>
        <v>21.366415722599996</v>
      </c>
    </row>
    <row r="22" spans="3:14" x14ac:dyDescent="0.25">
      <c r="C22">
        <v>3</v>
      </c>
      <c r="D22">
        <v>24.78</v>
      </c>
      <c r="G22" s="4">
        <f t="shared" si="1"/>
        <v>-0.1036999999999999</v>
      </c>
      <c r="J22">
        <f t="shared" si="2"/>
        <v>1.0753689999999981E-2</v>
      </c>
      <c r="K22">
        <f t="shared" si="3"/>
        <v>0.26647643819999955</v>
      </c>
    </row>
    <row r="23" spans="3:14" x14ac:dyDescent="0.25">
      <c r="C23">
        <v>4</v>
      </c>
      <c r="D23">
        <v>19.95</v>
      </c>
      <c r="G23" s="4">
        <f t="shared" si="1"/>
        <v>0.8963000000000001</v>
      </c>
      <c r="J23">
        <f t="shared" si="2"/>
        <v>0.80335369000000012</v>
      </c>
      <c r="K23">
        <f t="shared" si="3"/>
        <v>16.026906115500001</v>
      </c>
    </row>
    <row r="24" spans="3:14" x14ac:dyDescent="0.25">
      <c r="C24">
        <v>5</v>
      </c>
      <c r="D24">
        <v>15.48</v>
      </c>
      <c r="G24" s="4">
        <f t="shared" si="1"/>
        <v>1.8963000000000001</v>
      </c>
      <c r="J24">
        <f t="shared" si="2"/>
        <v>3.5959536900000004</v>
      </c>
      <c r="K24">
        <f t="shared" si="3"/>
        <v>55.665363121200009</v>
      </c>
    </row>
    <row r="25" spans="3:14" x14ac:dyDescent="0.25">
      <c r="C25">
        <v>6</v>
      </c>
      <c r="D25">
        <v>5.46</v>
      </c>
      <c r="G25" s="4">
        <f t="shared" si="1"/>
        <v>2.8963000000000001</v>
      </c>
      <c r="J25">
        <f t="shared" si="2"/>
        <v>8.3885536900000002</v>
      </c>
      <c r="K25">
        <f t="shared" si="3"/>
        <v>45.801503147399998</v>
      </c>
    </row>
    <row r="26" spans="3:14" ht="30" customHeight="1" x14ac:dyDescent="0.25">
      <c r="C26" s="3" t="s">
        <v>8</v>
      </c>
      <c r="D26" s="5">
        <f>SUM(D19:D25)</f>
        <v>100</v>
      </c>
      <c r="J26" s="3" t="s">
        <v>9</v>
      </c>
      <c r="K26">
        <f>SUM(K19:K25)</f>
        <v>243.63463100000001</v>
      </c>
    </row>
    <row r="28" spans="3:14" x14ac:dyDescent="0.25">
      <c r="J28" t="s">
        <v>10</v>
      </c>
      <c r="K28">
        <f>K26/100</f>
        <v>2.4363463100000002</v>
      </c>
    </row>
    <row r="29" spans="3:14" x14ac:dyDescent="0.25">
      <c r="N29" t="s">
        <v>11</v>
      </c>
    </row>
    <row r="30" spans="3:14" ht="30" x14ac:dyDescent="0.25">
      <c r="J30" t="s">
        <v>12</v>
      </c>
      <c r="K30" s="1">
        <f>SQRT(K28)</f>
        <v>1.5608799793706114</v>
      </c>
      <c r="M30" s="6" t="s">
        <v>13</v>
      </c>
      <c r="N30">
        <f>SQRT((D19*J19+D20*J20+D21*J21+D22*J22+D23*J23+D24*J24+D25*J25)/100)</f>
        <v>1.5608799793706114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Tehtävä 75</vt:lpstr>
    </vt:vector>
  </TitlesOfParts>
  <Company>Helsinki Business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kaita Karoliina</dc:creator>
  <cp:lastModifiedBy>kaita Karoliina</cp:lastModifiedBy>
  <dcterms:created xsi:type="dcterms:W3CDTF">2017-01-31T15:30:47Z</dcterms:created>
  <dcterms:modified xsi:type="dcterms:W3CDTF">2017-01-31T15:31:31Z</dcterms:modified>
</cp:coreProperties>
</file>